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БЮДЖЕТА'!$A$10:$E$186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<sst xmlns="http://schemas.openxmlformats.org/spreadsheetml/2006/main" count="399" uniqueCount="280">
  <si>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</si>
  <si>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</si>
  <si>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</si>
  <si>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</si>
  <si>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</si>
  <si>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</si>
  <si>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</si>
  <si>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</si>
  <si>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</si>
  <si>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</si>
  <si>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</si>
  <si>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</si>
  <si>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</si>
  <si>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</si>
  <si>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</si>
  <si>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</si>
  <si>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</si>
  <si>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</si>
  <si>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</si>
  <si>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</si>
  <si>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</si>
  <si>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</si>
  <si>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</si>
  <si>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</si>
  <si>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</si>
  <si>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</si>
  <si>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</si>
  <si>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</si>
  <si>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</si>
  <si>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</si>
  <si>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</si>
  <si>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</si>
  <si>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</si>
  <si>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</si>
  <si>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</si>
  <si>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</si>
  <si>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</si>
  <si>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</si>
  <si>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</si>
  <si>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</si>
  <si>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</si>
  <si>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</si>
  <si>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</si>
  <si>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</si>
  <si>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</si>
  <si>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</si>
  <si>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</si>
  <si>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</si>
  <si>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</si>
  <si>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</si>
  <si>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</si>
  <si>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</si>
  <si>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</si>
  <si>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</si>
  <si>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</si>
  <si>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</si>
  <si>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</si>
  <si>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</si>
  <si>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</si>
  <si>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</si>
  <si>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</si>
  <si>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</si>
  <si>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</si>
  <si>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</si>
  <si>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</si>
  <si>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</si>
  <si>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</si>
  <si>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</si>
  <si>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</si>
  <si>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</si>
  <si>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</si>
  <si>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</si>
  <si>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</si>
  <si>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</si>
  <si>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</si>
  <si>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</si>
  <si>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</si>
  <si>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</si>
  <si>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</si>
  <si>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</si>
  <si>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</si>
  <si>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</si>
  <si>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</si>
  <si>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</si>
  <si>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</si>
  <si>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</si>
  <si>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</si>
  <si>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</si>
  <si>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</si>
  <si>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</si>
  <si>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</si>
  <si>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</si>
  <si>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</si>
  <si>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</si>
  <si>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</si>
  <si>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</si>
  <si>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</si>
  <si>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</si>
  <si>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</si>
  <si>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</si>
  <si>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</si>
  <si>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</si>
  <si>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</si>
  <si>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</si>
  <si>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</si>
  <si>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</si>
  <si>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</si>
  <si>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</si>
  <si>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</si>
  <si>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</si>
  <si>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</si>
  <si>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</si>
  <si>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</si>
  <si>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</si>
  <si>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</si>
  <si>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</si>
  <si>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</si>
  <si>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</si>
  <si>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</si>
  <si>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</si>
  <si>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</si>
  <si>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</si>
  <si>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</si>
  <si>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</si>
  <si>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</si>
  <si>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</si>
  <si>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</si>
  <si>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</si>
  <si>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</si>
  <si>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</si>
  <si>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</si>
  <si>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</si>
  <si>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</si>
  <si>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</si>
  <si>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</si>
  <si>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</si>
  <si>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</si>
  <si>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</si>
  <si>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</si>
  <si>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</si>
  <si>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</si>
  <si>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</si>
  <si>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</si>
  <si>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</si>
  <si>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</si>
  <si>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</si>
  <si>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</si>
  <si>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</si>
  <si>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</si>
  <si>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</si>
  <si>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</si>
  <si>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</si>
  <si>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</si>
  <si>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</si>
  <si>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</si>
  <si>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</si>
  <si>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</si>
  <si>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</si>
  <si>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</si>
  <si>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</si>
  <si>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</si>
  <si>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</si>
  <si>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</si>
  <si>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</si>
  <si>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</si>
  <si>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</si>
  <si>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</si>
  <si>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</si>
  <si>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</si>
  <si>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</si>
  <si>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</si>
  <si>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</si>
  <si>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</si>
  <si>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</si>
  <si>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</si>
  <si>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</si>
  <si>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</si>
  <si>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</si>
  <si>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</si>
  <si>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</si>
  <si>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</si>
  <si>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</si>
  <si>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</si>
  <si>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</si>
  <si>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</si>
  <si>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</si>
  <si>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</si>
  <si>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</si>
  <si>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</si>
  <si>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</si>
  <si>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</si>
  <si>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</si>
  <si>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</si>
  <si>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</si>
  <si>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</si>
  <si>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</si>
  <si>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</si>
  <si>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</si>
  <si>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</si>
  <si>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</si>
  <si>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</si>
  <si>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</si>
  <si>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</si>
  <si>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</si>
  <si>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</si>
  <si>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</si>
  <si>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</si>
  <si>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</si>
  <si>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</si>
  <si>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</si>
  <si>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</si>
  <si>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</si>
  <si>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</si>
  <si>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</si>
  <si>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</si>
  <si>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</si>
  <si>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</si>
  <si>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</si>
  <si>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</si>
  <si>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</si>
  <si>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</si>
  <si>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</si>
  <si>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</si>
  <si>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</si>
  <si>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</si>
  <si>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</si>
  <si>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</si>
  <si>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</si>
  <si>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</si>
  <si>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</si>
  <si>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</si>
  <si>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</si>
  <si>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</si>
  <si>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</si>
  <si>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</si>
  <si>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</si>
  <si>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</si>
  <si>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</si>
  <si>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</si>
  <si>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</si>
  <si>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</si>
  <si>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</si>
  <si>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</si>
  <si>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</si>
  <si>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</si>
  <si>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</si>
  <si>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</si>
  <si>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</si>
  <si>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</si>
  <si>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</si>
  <si>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</si>
  <si>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</si>
  <si>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</si>
  <si>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</si>
  <si>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</si>
  <si>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0310092040</t>
  </si>
  <si>
    <t>Приобретение школьного автобуса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</si>
  <si>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</si>
  <si>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</si>
  <si>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</si>
  <si>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</si>
  <si>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</si>
  <si>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</si>
  <si>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</si>
  <si>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</si>
  <si>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</si>
  <si>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</si>
  <si>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</si>
  <si>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</si>
  <si>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</si>
  <si>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</si>
  <si>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</si>
  <si>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</si>
  <si>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</si>
  <si>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</si>
  <si>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Исполнено</t>
  </si>
  <si>
    <t>% Исполнения</t>
  </si>
  <si>
    <t>0200011690</t>
  </si>
  <si>
    <t xml:space="preserve">Приложение 4 к решению </t>
  </si>
  <si>
    <t>№ 133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</si>
</sst>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5" xfId="0" applyNumberFormat="1" applyFont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168" fontId="2" fillId="34" borderId="14" xfId="0" applyNumberFormat="1" applyFont="1" applyFill="1" applyBorder="1" applyAlignment="1">
      <alignment horizontal="center" vertical="center" wrapText="1"/>
    </xf>
    <xf numFmtId="168" fontId="5" fillId="36" borderId="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6" borderId="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wrapTex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0"/>
  <sheetViews>
    <sheetView showGridLines="0" tabSelected="1" view="pageBreakPreview" zoomScale="85" zoomScaleSheetLayoutView="8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6.00390625" style="2" customWidth="1"/>
    <col min="25" max="25" width="13.125" style="2" customWidth="1"/>
    <col min="26" max="16384" width="9.125" style="2" customWidth="1"/>
  </cols>
  <sheetData>
    <row r="2" spans="2:21" ht="18.75">
      <c r="B2" s="107" t="s">
        <v>278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38.25" customHeight="1">
      <c r="B3" s="108" t="s">
        <v>77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2:21" ht="18.75">
      <c r="B4" s="109" t="s">
        <v>279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6"/>
    </row>
    <row r="6" spans="2:23" ht="12.75">
      <c r="B6" s="2"/>
      <c r="V6" s="2"/>
      <c r="W6" s="2"/>
    </row>
    <row r="7" spans="1:23" ht="30.75" customHeight="1">
      <c r="A7" s="106" t="s">
        <v>27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V7" s="2"/>
      <c r="W7" s="2"/>
    </row>
    <row r="8" spans="1:23" ht="57" customHeight="1">
      <c r="A8" s="105" t="s">
        <v>122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V8" s="2"/>
      <c r="W8" s="2"/>
    </row>
    <row r="9" spans="1:23" ht="16.5" thickBot="1">
      <c r="A9" s="25"/>
      <c r="B9" s="25"/>
      <c r="C9" s="25"/>
      <c r="D9" s="25"/>
      <c r="E9" s="25" t="s">
        <v>75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W9" s="30" t="s">
        <v>24</v>
      </c>
    </row>
    <row r="10" spans="1:25" ht="48" thickBot="1">
      <c r="A10" s="4" t="s">
        <v>0</v>
      </c>
      <c r="B10" s="4" t="s">
        <v>17</v>
      </c>
      <c r="C10" s="4" t="s">
        <v>1</v>
      </c>
      <c r="D10" s="4"/>
      <c r="E10" s="4" t="s">
        <v>4</v>
      </c>
      <c r="F10" s="19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21" t="s">
        <v>4</v>
      </c>
      <c r="V10" s="31" t="s">
        <v>26</v>
      </c>
      <c r="W10" s="101" t="s">
        <v>25</v>
      </c>
      <c r="X10" s="102" t="s">
        <v>275</v>
      </c>
      <c r="Y10" s="103" t="s">
        <v>276</v>
      </c>
    </row>
    <row r="11" spans="1:25" ht="25.5" customHeight="1">
      <c r="A11" s="51" t="s">
        <v>76</v>
      </c>
      <c r="B11" s="52" t="s">
        <v>2</v>
      </c>
      <c r="C11" s="53"/>
      <c r="D11" s="52" t="s">
        <v>123</v>
      </c>
      <c r="E11" s="75">
        <f>E17+E23+E53+E61+E65+E70+E74+E80+E83+E86+E89+E92+E102+E12+E57+E50+E105+E109</f>
        <v>521197.1096600001</v>
      </c>
      <c r="F11" s="75">
        <f aca="true" t="shared" si="0" ref="F11:X11">F17+F23+F53+F61+F65+F70+F74+F80+F83+F86+F89+F92+F102+F12+F57+F50+F105+F109</f>
        <v>521204.1096600001</v>
      </c>
      <c r="G11" s="75">
        <f t="shared" si="0"/>
        <v>521211.1096600001</v>
      </c>
      <c r="H11" s="75">
        <f t="shared" si="0"/>
        <v>521218.1096600001</v>
      </c>
      <c r="I11" s="75">
        <f t="shared" si="0"/>
        <v>521225.1096600001</v>
      </c>
      <c r="J11" s="75">
        <f t="shared" si="0"/>
        <v>521232.1096600001</v>
      </c>
      <c r="K11" s="75">
        <f t="shared" si="0"/>
        <v>521239.1096600001</v>
      </c>
      <c r="L11" s="75">
        <f t="shared" si="0"/>
        <v>521246.1096600001</v>
      </c>
      <c r="M11" s="75">
        <f t="shared" si="0"/>
        <v>521253.1096600001</v>
      </c>
      <c r="N11" s="75">
        <f t="shared" si="0"/>
        <v>521260.1096600001</v>
      </c>
      <c r="O11" s="75">
        <f t="shared" si="0"/>
        <v>521267.1096600001</v>
      </c>
      <c r="P11" s="75">
        <f t="shared" si="0"/>
        <v>521274.1096600001</v>
      </c>
      <c r="Q11" s="75">
        <f t="shared" si="0"/>
        <v>521281.1096600001</v>
      </c>
      <c r="R11" s="75">
        <f t="shared" si="0"/>
        <v>521288.1096600001</v>
      </c>
      <c r="S11" s="75">
        <f t="shared" si="0"/>
        <v>521295.1096600001</v>
      </c>
      <c r="T11" s="75">
        <f t="shared" si="0"/>
        <v>521302.1096600001</v>
      </c>
      <c r="U11" s="75">
        <f t="shared" si="0"/>
        <v>521309.1096600001</v>
      </c>
      <c r="V11" s="75">
        <f t="shared" si="0"/>
        <v>521316.1096600001</v>
      </c>
      <c r="W11" s="75">
        <f t="shared" si="0"/>
        <v>521323.1096600001</v>
      </c>
      <c r="X11" s="75">
        <f t="shared" si="0"/>
        <v>389016.2277900001</v>
      </c>
      <c r="Y11" s="104">
        <f>X11/E11*100</f>
        <v>74.63898409639542</v>
      </c>
    </row>
    <row r="12" spans="1:25" ht="33.75" customHeight="1">
      <c r="A12" s="60" t="s">
        <v>259</v>
      </c>
      <c r="B12" s="61" t="s">
        <v>84</v>
      </c>
      <c r="C12" s="62"/>
      <c r="D12" s="61" t="s">
        <v>124</v>
      </c>
      <c r="E12" s="63">
        <f>E13</f>
        <v>5906.178599999999</v>
      </c>
      <c r="F12" s="63">
        <f aca="true" t="shared" si="1" ref="F12:X12">F13</f>
        <v>5906.178599999999</v>
      </c>
      <c r="G12" s="63">
        <f t="shared" si="1"/>
        <v>5906.178599999999</v>
      </c>
      <c r="H12" s="63">
        <f t="shared" si="1"/>
        <v>5906.178599999999</v>
      </c>
      <c r="I12" s="63">
        <f t="shared" si="1"/>
        <v>5906.178599999999</v>
      </c>
      <c r="J12" s="63">
        <f t="shared" si="1"/>
        <v>5906.178599999999</v>
      </c>
      <c r="K12" s="63">
        <f t="shared" si="1"/>
        <v>5906.178599999999</v>
      </c>
      <c r="L12" s="63">
        <f t="shared" si="1"/>
        <v>5906.178599999999</v>
      </c>
      <c r="M12" s="63">
        <f t="shared" si="1"/>
        <v>5906.178599999999</v>
      </c>
      <c r="N12" s="63">
        <f t="shared" si="1"/>
        <v>5906.178599999999</v>
      </c>
      <c r="O12" s="63">
        <f t="shared" si="1"/>
        <v>5906.178599999999</v>
      </c>
      <c r="P12" s="63">
        <f t="shared" si="1"/>
        <v>5906.178599999999</v>
      </c>
      <c r="Q12" s="63">
        <f t="shared" si="1"/>
        <v>5906.178599999999</v>
      </c>
      <c r="R12" s="63">
        <f t="shared" si="1"/>
        <v>5906.178599999999</v>
      </c>
      <c r="S12" s="63">
        <f t="shared" si="1"/>
        <v>5906.178599999999</v>
      </c>
      <c r="T12" s="63">
        <f t="shared" si="1"/>
        <v>5906.178599999999</v>
      </c>
      <c r="U12" s="63">
        <f t="shared" si="1"/>
        <v>5906.178599999999</v>
      </c>
      <c r="V12" s="63">
        <f t="shared" si="1"/>
        <v>5906.178599999999</v>
      </c>
      <c r="W12" s="63">
        <f t="shared" si="1"/>
        <v>5906.178599999999</v>
      </c>
      <c r="X12" s="63">
        <f t="shared" si="1"/>
        <v>4163.3718</v>
      </c>
      <c r="Y12" s="104">
        <f aca="true" t="shared" si="2" ref="Y12:Y75">X12/E12*100</f>
        <v>70.49180327868854</v>
      </c>
    </row>
    <row r="13" spans="1:25" ht="18" customHeight="1">
      <c r="A13" s="90" t="s">
        <v>18</v>
      </c>
      <c r="B13" s="64" t="s">
        <v>84</v>
      </c>
      <c r="C13" s="65"/>
      <c r="D13" s="64" t="s">
        <v>124</v>
      </c>
      <c r="E13" s="66">
        <f>E14+E15+E16</f>
        <v>5906.178599999999</v>
      </c>
      <c r="F13" s="66">
        <f aca="true" t="shared" si="3" ref="F13:X13">F14+F15+F16</f>
        <v>5906.178599999999</v>
      </c>
      <c r="G13" s="66">
        <f t="shared" si="3"/>
        <v>5906.178599999999</v>
      </c>
      <c r="H13" s="66">
        <f t="shared" si="3"/>
        <v>5906.178599999999</v>
      </c>
      <c r="I13" s="66">
        <f t="shared" si="3"/>
        <v>5906.178599999999</v>
      </c>
      <c r="J13" s="66">
        <f t="shared" si="3"/>
        <v>5906.178599999999</v>
      </c>
      <c r="K13" s="66">
        <f t="shared" si="3"/>
        <v>5906.178599999999</v>
      </c>
      <c r="L13" s="66">
        <f t="shared" si="3"/>
        <v>5906.178599999999</v>
      </c>
      <c r="M13" s="66">
        <f t="shared" si="3"/>
        <v>5906.178599999999</v>
      </c>
      <c r="N13" s="66">
        <f t="shared" si="3"/>
        <v>5906.178599999999</v>
      </c>
      <c r="O13" s="66">
        <f t="shared" si="3"/>
        <v>5906.178599999999</v>
      </c>
      <c r="P13" s="66">
        <f t="shared" si="3"/>
        <v>5906.178599999999</v>
      </c>
      <c r="Q13" s="66">
        <f t="shared" si="3"/>
        <v>5906.178599999999</v>
      </c>
      <c r="R13" s="66">
        <f t="shared" si="3"/>
        <v>5906.178599999999</v>
      </c>
      <c r="S13" s="66">
        <f t="shared" si="3"/>
        <v>5906.178599999999</v>
      </c>
      <c r="T13" s="66">
        <f t="shared" si="3"/>
        <v>5906.178599999999</v>
      </c>
      <c r="U13" s="66">
        <f t="shared" si="3"/>
        <v>5906.178599999999</v>
      </c>
      <c r="V13" s="66">
        <f t="shared" si="3"/>
        <v>5906.178599999999</v>
      </c>
      <c r="W13" s="66">
        <f t="shared" si="3"/>
        <v>5906.178599999999</v>
      </c>
      <c r="X13" s="66">
        <f t="shared" si="3"/>
        <v>4163.3718</v>
      </c>
      <c r="Y13" s="104">
        <f t="shared" si="2"/>
        <v>70.49180327868854</v>
      </c>
    </row>
    <row r="14" spans="1:25" ht="25.5" customHeight="1">
      <c r="A14" s="42" t="s">
        <v>83</v>
      </c>
      <c r="B14" s="67" t="s">
        <v>84</v>
      </c>
      <c r="C14" s="68"/>
      <c r="D14" s="67" t="s">
        <v>125</v>
      </c>
      <c r="E14" s="69">
        <v>1419.75</v>
      </c>
      <c r="F14" s="69">
        <v>1419.75</v>
      </c>
      <c r="G14" s="69">
        <v>1419.75</v>
      </c>
      <c r="H14" s="69">
        <v>1419.75</v>
      </c>
      <c r="I14" s="69">
        <v>1419.75</v>
      </c>
      <c r="J14" s="69">
        <v>1419.75</v>
      </c>
      <c r="K14" s="69">
        <v>1419.75</v>
      </c>
      <c r="L14" s="69">
        <v>1419.75</v>
      </c>
      <c r="M14" s="69">
        <v>1419.75</v>
      </c>
      <c r="N14" s="69">
        <v>1419.75</v>
      </c>
      <c r="O14" s="69">
        <v>1419.75</v>
      </c>
      <c r="P14" s="69">
        <v>1419.75</v>
      </c>
      <c r="Q14" s="69">
        <v>1419.75</v>
      </c>
      <c r="R14" s="69">
        <v>1419.75</v>
      </c>
      <c r="S14" s="69">
        <v>1419.75</v>
      </c>
      <c r="T14" s="69">
        <v>1419.75</v>
      </c>
      <c r="U14" s="69">
        <v>1419.75</v>
      </c>
      <c r="V14" s="69">
        <v>1419.75</v>
      </c>
      <c r="W14" s="69">
        <v>1419.75</v>
      </c>
      <c r="X14" s="69">
        <v>1003.26272</v>
      </c>
      <c r="Y14" s="104">
        <f t="shared" si="2"/>
        <v>70.66474520162001</v>
      </c>
    </row>
    <row r="15" spans="1:25" ht="25.5" customHeight="1">
      <c r="A15" s="42" t="s">
        <v>243</v>
      </c>
      <c r="B15" s="67" t="s">
        <v>84</v>
      </c>
      <c r="C15" s="68"/>
      <c r="D15" s="67" t="s">
        <v>245</v>
      </c>
      <c r="E15" s="69">
        <v>2093.75134</v>
      </c>
      <c r="F15" s="69">
        <v>2093.75134</v>
      </c>
      <c r="G15" s="69">
        <v>2093.75134</v>
      </c>
      <c r="H15" s="69">
        <v>2093.75134</v>
      </c>
      <c r="I15" s="69">
        <v>2093.75134</v>
      </c>
      <c r="J15" s="69">
        <v>2093.75134</v>
      </c>
      <c r="K15" s="69">
        <v>2093.75134</v>
      </c>
      <c r="L15" s="69">
        <v>2093.75134</v>
      </c>
      <c r="M15" s="69">
        <v>2093.75134</v>
      </c>
      <c r="N15" s="69">
        <v>2093.75134</v>
      </c>
      <c r="O15" s="69">
        <v>2093.75134</v>
      </c>
      <c r="P15" s="69">
        <v>2093.75134</v>
      </c>
      <c r="Q15" s="69">
        <v>2093.75134</v>
      </c>
      <c r="R15" s="69">
        <v>2093.75134</v>
      </c>
      <c r="S15" s="69">
        <v>2093.75134</v>
      </c>
      <c r="T15" s="69">
        <v>2093.75134</v>
      </c>
      <c r="U15" s="69">
        <v>2093.75134</v>
      </c>
      <c r="V15" s="69">
        <v>2093.75134</v>
      </c>
      <c r="W15" s="69">
        <v>2093.75134</v>
      </c>
      <c r="X15" s="69">
        <v>1473.31212</v>
      </c>
      <c r="Y15" s="104">
        <f t="shared" si="2"/>
        <v>70.36710099490612</v>
      </c>
    </row>
    <row r="16" spans="1:25" ht="25.5" customHeight="1">
      <c r="A16" s="42" t="s">
        <v>244</v>
      </c>
      <c r="B16" s="67" t="s">
        <v>84</v>
      </c>
      <c r="C16" s="68"/>
      <c r="D16" s="67" t="s">
        <v>250</v>
      </c>
      <c r="E16" s="69">
        <v>2392.67726</v>
      </c>
      <c r="F16" s="69">
        <v>2392.67726</v>
      </c>
      <c r="G16" s="69">
        <v>2392.67726</v>
      </c>
      <c r="H16" s="69">
        <v>2392.67726</v>
      </c>
      <c r="I16" s="69">
        <v>2392.67726</v>
      </c>
      <c r="J16" s="69">
        <v>2392.67726</v>
      </c>
      <c r="K16" s="69">
        <v>2392.67726</v>
      </c>
      <c r="L16" s="69">
        <v>2392.67726</v>
      </c>
      <c r="M16" s="69">
        <v>2392.67726</v>
      </c>
      <c r="N16" s="69">
        <v>2392.67726</v>
      </c>
      <c r="O16" s="69">
        <v>2392.67726</v>
      </c>
      <c r="P16" s="69">
        <v>2392.67726</v>
      </c>
      <c r="Q16" s="69">
        <v>2392.67726</v>
      </c>
      <c r="R16" s="69">
        <v>2392.67726</v>
      </c>
      <c r="S16" s="69">
        <v>2392.67726</v>
      </c>
      <c r="T16" s="69">
        <v>2392.67726</v>
      </c>
      <c r="U16" s="69">
        <v>2392.67726</v>
      </c>
      <c r="V16" s="69">
        <v>2392.67726</v>
      </c>
      <c r="W16" s="69">
        <v>2392.67726</v>
      </c>
      <c r="X16" s="69">
        <v>1686.79696</v>
      </c>
      <c r="Y16" s="104">
        <f t="shared" si="2"/>
        <v>70.49830698854889</v>
      </c>
    </row>
    <row r="17" spans="1:25" ht="31.5">
      <c r="A17" s="13" t="s">
        <v>257</v>
      </c>
      <c r="B17" s="15">
        <v>951</v>
      </c>
      <c r="C17" s="9"/>
      <c r="D17" s="9" t="s">
        <v>127</v>
      </c>
      <c r="E17" s="71">
        <f>E18</f>
        <v>12383.253</v>
      </c>
      <c r="F17" s="71">
        <f aca="true" t="shared" si="4" ref="F17:X17">F18</f>
        <v>12383.253</v>
      </c>
      <c r="G17" s="71">
        <f t="shared" si="4"/>
        <v>12383.253</v>
      </c>
      <c r="H17" s="71">
        <f t="shared" si="4"/>
        <v>12383.253</v>
      </c>
      <c r="I17" s="71">
        <f t="shared" si="4"/>
        <v>12383.253</v>
      </c>
      <c r="J17" s="71">
        <f t="shared" si="4"/>
        <v>12383.253</v>
      </c>
      <c r="K17" s="71">
        <f t="shared" si="4"/>
        <v>12383.253</v>
      </c>
      <c r="L17" s="71">
        <f t="shared" si="4"/>
        <v>12383.253</v>
      </c>
      <c r="M17" s="71">
        <f t="shared" si="4"/>
        <v>12383.253</v>
      </c>
      <c r="N17" s="71">
        <f t="shared" si="4"/>
        <v>12383.253</v>
      </c>
      <c r="O17" s="71">
        <f t="shared" si="4"/>
        <v>12383.253</v>
      </c>
      <c r="P17" s="71">
        <f t="shared" si="4"/>
        <v>12383.253</v>
      </c>
      <c r="Q17" s="71">
        <f t="shared" si="4"/>
        <v>12383.253</v>
      </c>
      <c r="R17" s="71">
        <f t="shared" si="4"/>
        <v>12383.253</v>
      </c>
      <c r="S17" s="71">
        <f t="shared" si="4"/>
        <v>12383.253</v>
      </c>
      <c r="T17" s="71">
        <f t="shared" si="4"/>
        <v>12383.253</v>
      </c>
      <c r="U17" s="71">
        <f t="shared" si="4"/>
        <v>12383.253</v>
      </c>
      <c r="V17" s="71">
        <f t="shared" si="4"/>
        <v>12383.253</v>
      </c>
      <c r="W17" s="71">
        <f t="shared" si="4"/>
        <v>12383.253</v>
      </c>
      <c r="X17" s="71">
        <f t="shared" si="4"/>
        <v>9729.13245</v>
      </c>
      <c r="Y17" s="104">
        <f t="shared" si="2"/>
        <v>78.56685517125428</v>
      </c>
    </row>
    <row r="18" spans="1:25" ht="14.25">
      <c r="A18" s="90" t="s">
        <v>18</v>
      </c>
      <c r="B18" s="91">
        <v>951</v>
      </c>
      <c r="C18" s="92"/>
      <c r="D18" s="91" t="s">
        <v>127</v>
      </c>
      <c r="E18" s="93">
        <f>E19+E20+E21+E22</f>
        <v>12383.253</v>
      </c>
      <c r="F18" s="93">
        <f aca="true" t="shared" si="5" ref="F18:X18">F19+F20+F21+F22</f>
        <v>12383.253</v>
      </c>
      <c r="G18" s="93">
        <f t="shared" si="5"/>
        <v>12383.253</v>
      </c>
      <c r="H18" s="93">
        <f t="shared" si="5"/>
        <v>12383.253</v>
      </c>
      <c r="I18" s="93">
        <f t="shared" si="5"/>
        <v>12383.253</v>
      </c>
      <c r="J18" s="93">
        <f t="shared" si="5"/>
        <v>12383.253</v>
      </c>
      <c r="K18" s="93">
        <f t="shared" si="5"/>
        <v>12383.253</v>
      </c>
      <c r="L18" s="93">
        <f t="shared" si="5"/>
        <v>12383.253</v>
      </c>
      <c r="M18" s="93">
        <f t="shared" si="5"/>
        <v>12383.253</v>
      </c>
      <c r="N18" s="93">
        <f t="shared" si="5"/>
        <v>12383.253</v>
      </c>
      <c r="O18" s="93">
        <f t="shared" si="5"/>
        <v>12383.253</v>
      </c>
      <c r="P18" s="93">
        <f t="shared" si="5"/>
        <v>12383.253</v>
      </c>
      <c r="Q18" s="93">
        <f t="shared" si="5"/>
        <v>12383.253</v>
      </c>
      <c r="R18" s="93">
        <f t="shared" si="5"/>
        <v>12383.253</v>
      </c>
      <c r="S18" s="93">
        <f t="shared" si="5"/>
        <v>12383.253</v>
      </c>
      <c r="T18" s="93">
        <f t="shared" si="5"/>
        <v>12383.253</v>
      </c>
      <c r="U18" s="93">
        <f t="shared" si="5"/>
        <v>12383.253</v>
      </c>
      <c r="V18" s="93">
        <f t="shared" si="5"/>
        <v>12383.253</v>
      </c>
      <c r="W18" s="93">
        <f t="shared" si="5"/>
        <v>12383.253</v>
      </c>
      <c r="X18" s="93">
        <f t="shared" si="5"/>
        <v>9729.13245</v>
      </c>
      <c r="Y18" s="104">
        <f t="shared" si="2"/>
        <v>78.56685517125428</v>
      </c>
    </row>
    <row r="19" spans="1:25" ht="31.5">
      <c r="A19" s="42" t="s">
        <v>47</v>
      </c>
      <c r="B19" s="38">
        <v>951</v>
      </c>
      <c r="C19" s="40"/>
      <c r="D19" s="39" t="s">
        <v>126</v>
      </c>
      <c r="E19" s="70">
        <v>12000</v>
      </c>
      <c r="F19" s="70">
        <v>12000</v>
      </c>
      <c r="G19" s="70">
        <v>12000</v>
      </c>
      <c r="H19" s="70">
        <v>12000</v>
      </c>
      <c r="I19" s="70">
        <v>12000</v>
      </c>
      <c r="J19" s="70">
        <v>12000</v>
      </c>
      <c r="K19" s="70">
        <v>12000</v>
      </c>
      <c r="L19" s="70">
        <v>12000</v>
      </c>
      <c r="M19" s="70">
        <v>12000</v>
      </c>
      <c r="N19" s="70">
        <v>12000</v>
      </c>
      <c r="O19" s="70">
        <v>12000</v>
      </c>
      <c r="P19" s="70">
        <v>12000</v>
      </c>
      <c r="Q19" s="70">
        <v>12000</v>
      </c>
      <c r="R19" s="70">
        <v>12000</v>
      </c>
      <c r="S19" s="70">
        <v>12000</v>
      </c>
      <c r="T19" s="70">
        <v>12000</v>
      </c>
      <c r="U19" s="70">
        <v>12000</v>
      </c>
      <c r="V19" s="70">
        <v>12000</v>
      </c>
      <c r="W19" s="70">
        <v>12000</v>
      </c>
      <c r="X19" s="70">
        <v>9468.7382</v>
      </c>
      <c r="Y19" s="104">
        <f t="shared" si="2"/>
        <v>78.90615166666667</v>
      </c>
    </row>
    <row r="20" spans="1:25" ht="18.75">
      <c r="A20" s="42" t="s">
        <v>114</v>
      </c>
      <c r="B20" s="38">
        <v>951</v>
      </c>
      <c r="C20" s="40"/>
      <c r="D20" s="39" t="s">
        <v>277</v>
      </c>
      <c r="E20" s="70">
        <v>233.253</v>
      </c>
      <c r="F20" s="70">
        <v>233.253</v>
      </c>
      <c r="G20" s="70">
        <v>233.253</v>
      </c>
      <c r="H20" s="70">
        <v>233.253</v>
      </c>
      <c r="I20" s="70">
        <v>233.253</v>
      </c>
      <c r="J20" s="70">
        <v>233.253</v>
      </c>
      <c r="K20" s="70">
        <v>233.253</v>
      </c>
      <c r="L20" s="70">
        <v>233.253</v>
      </c>
      <c r="M20" s="70">
        <v>233.253</v>
      </c>
      <c r="N20" s="70">
        <v>233.253</v>
      </c>
      <c r="O20" s="70">
        <v>233.253</v>
      </c>
      <c r="P20" s="70">
        <v>233.253</v>
      </c>
      <c r="Q20" s="70">
        <v>233.253</v>
      </c>
      <c r="R20" s="70">
        <v>233.253</v>
      </c>
      <c r="S20" s="70">
        <v>233.253</v>
      </c>
      <c r="T20" s="70">
        <v>233.253</v>
      </c>
      <c r="U20" s="70">
        <v>233.253</v>
      </c>
      <c r="V20" s="70">
        <v>233.253</v>
      </c>
      <c r="W20" s="70">
        <v>233.253</v>
      </c>
      <c r="X20" s="70">
        <v>210.39425</v>
      </c>
      <c r="Y20" s="104">
        <f t="shared" si="2"/>
        <v>90.20001886363734</v>
      </c>
    </row>
    <row r="21" spans="1:25" ht="31.5">
      <c r="A21" s="42" t="s">
        <v>246</v>
      </c>
      <c r="B21" s="38">
        <v>951</v>
      </c>
      <c r="C21" s="39"/>
      <c r="D21" s="39" t="s">
        <v>253</v>
      </c>
      <c r="E21" s="41">
        <v>100</v>
      </c>
      <c r="F21" s="41">
        <v>100</v>
      </c>
      <c r="G21" s="41">
        <v>100</v>
      </c>
      <c r="H21" s="41">
        <v>100</v>
      </c>
      <c r="I21" s="41">
        <v>100</v>
      </c>
      <c r="J21" s="41">
        <v>100</v>
      </c>
      <c r="K21" s="41">
        <v>100</v>
      </c>
      <c r="L21" s="41">
        <v>100</v>
      </c>
      <c r="M21" s="41">
        <v>100</v>
      </c>
      <c r="N21" s="41">
        <v>100</v>
      </c>
      <c r="O21" s="41">
        <v>100</v>
      </c>
      <c r="P21" s="41">
        <v>100</v>
      </c>
      <c r="Q21" s="41">
        <v>100</v>
      </c>
      <c r="R21" s="41">
        <v>100</v>
      </c>
      <c r="S21" s="41">
        <v>100</v>
      </c>
      <c r="T21" s="41">
        <v>100</v>
      </c>
      <c r="U21" s="41">
        <v>100</v>
      </c>
      <c r="V21" s="41">
        <v>100</v>
      </c>
      <c r="W21" s="41">
        <v>100</v>
      </c>
      <c r="X21" s="41">
        <v>0</v>
      </c>
      <c r="Y21" s="104">
        <f t="shared" si="2"/>
        <v>0</v>
      </c>
    </row>
    <row r="22" spans="1:25" ht="31.5">
      <c r="A22" s="42" t="s">
        <v>247</v>
      </c>
      <c r="B22" s="38">
        <v>951</v>
      </c>
      <c r="C22" s="39"/>
      <c r="D22" s="39" t="s">
        <v>254</v>
      </c>
      <c r="E22" s="41">
        <v>50</v>
      </c>
      <c r="F22" s="41">
        <v>50</v>
      </c>
      <c r="G22" s="41">
        <v>50</v>
      </c>
      <c r="H22" s="41">
        <v>50</v>
      </c>
      <c r="I22" s="41">
        <v>50</v>
      </c>
      <c r="J22" s="41">
        <v>50</v>
      </c>
      <c r="K22" s="41">
        <v>50</v>
      </c>
      <c r="L22" s="41">
        <v>50</v>
      </c>
      <c r="M22" s="41">
        <v>50</v>
      </c>
      <c r="N22" s="41">
        <v>50</v>
      </c>
      <c r="O22" s="41">
        <v>50</v>
      </c>
      <c r="P22" s="41">
        <v>50</v>
      </c>
      <c r="Q22" s="41">
        <v>50</v>
      </c>
      <c r="R22" s="41">
        <v>50</v>
      </c>
      <c r="S22" s="41">
        <v>50</v>
      </c>
      <c r="T22" s="41">
        <v>50</v>
      </c>
      <c r="U22" s="41">
        <v>50</v>
      </c>
      <c r="V22" s="41">
        <v>50</v>
      </c>
      <c r="W22" s="41">
        <v>50</v>
      </c>
      <c r="X22" s="41">
        <v>50</v>
      </c>
      <c r="Y22" s="104">
        <f t="shared" si="2"/>
        <v>100</v>
      </c>
    </row>
    <row r="23" spans="1:25" ht="31.5">
      <c r="A23" s="13" t="s">
        <v>258</v>
      </c>
      <c r="B23" s="15">
        <v>953</v>
      </c>
      <c r="C23" s="9"/>
      <c r="D23" s="9" t="s">
        <v>130</v>
      </c>
      <c r="E23" s="71">
        <f>E24</f>
        <v>437355.2730200001</v>
      </c>
      <c r="F23" s="71">
        <f aca="true" t="shared" si="6" ref="F23:X23">F24</f>
        <v>437355.2730200001</v>
      </c>
      <c r="G23" s="71">
        <f t="shared" si="6"/>
        <v>437355.2730200001</v>
      </c>
      <c r="H23" s="71">
        <f t="shared" si="6"/>
        <v>437355.2730200001</v>
      </c>
      <c r="I23" s="71">
        <f t="shared" si="6"/>
        <v>437355.2730200001</v>
      </c>
      <c r="J23" s="71">
        <f t="shared" si="6"/>
        <v>437355.2730200001</v>
      </c>
      <c r="K23" s="71">
        <f t="shared" si="6"/>
        <v>437355.2730200001</v>
      </c>
      <c r="L23" s="71">
        <f t="shared" si="6"/>
        <v>437355.2730200001</v>
      </c>
      <c r="M23" s="71">
        <f t="shared" si="6"/>
        <v>437355.2730200001</v>
      </c>
      <c r="N23" s="71">
        <f t="shared" si="6"/>
        <v>437355.2730200001</v>
      </c>
      <c r="O23" s="71">
        <f t="shared" si="6"/>
        <v>437355.2730200001</v>
      </c>
      <c r="P23" s="71">
        <f t="shared" si="6"/>
        <v>437355.2730200001</v>
      </c>
      <c r="Q23" s="71">
        <f t="shared" si="6"/>
        <v>437355.2730200001</v>
      </c>
      <c r="R23" s="71">
        <f t="shared" si="6"/>
        <v>437355.2730200001</v>
      </c>
      <c r="S23" s="71">
        <f t="shared" si="6"/>
        <v>437355.2730200001</v>
      </c>
      <c r="T23" s="71">
        <f t="shared" si="6"/>
        <v>437355.2730200001</v>
      </c>
      <c r="U23" s="71">
        <f t="shared" si="6"/>
        <v>437355.2730200001</v>
      </c>
      <c r="V23" s="71">
        <f t="shared" si="6"/>
        <v>437355.2730200001</v>
      </c>
      <c r="W23" s="71">
        <f t="shared" si="6"/>
        <v>437355.2730200001</v>
      </c>
      <c r="X23" s="71">
        <f t="shared" si="6"/>
        <v>338092.4766600001</v>
      </c>
      <c r="Y23" s="104">
        <f t="shared" si="2"/>
        <v>77.30385284380446</v>
      </c>
    </row>
    <row r="24" spans="1:25" ht="25.5">
      <c r="A24" s="90" t="s">
        <v>20</v>
      </c>
      <c r="B24" s="91" t="s">
        <v>19</v>
      </c>
      <c r="C24" s="92"/>
      <c r="D24" s="91" t="s">
        <v>123</v>
      </c>
      <c r="E24" s="93">
        <f>E25+E29+E40+E47+E43</f>
        <v>437355.2730200001</v>
      </c>
      <c r="F24" s="93">
        <f aca="true" t="shared" si="7" ref="F24:X24">F25+F29+F40+F47+F43</f>
        <v>437355.2730200001</v>
      </c>
      <c r="G24" s="93">
        <f t="shared" si="7"/>
        <v>437355.2730200001</v>
      </c>
      <c r="H24" s="93">
        <f t="shared" si="7"/>
        <v>437355.2730200001</v>
      </c>
      <c r="I24" s="93">
        <f t="shared" si="7"/>
        <v>437355.2730200001</v>
      </c>
      <c r="J24" s="93">
        <f t="shared" si="7"/>
        <v>437355.2730200001</v>
      </c>
      <c r="K24" s="93">
        <f t="shared" si="7"/>
        <v>437355.2730200001</v>
      </c>
      <c r="L24" s="93">
        <f t="shared" si="7"/>
        <v>437355.2730200001</v>
      </c>
      <c r="M24" s="93">
        <f t="shared" si="7"/>
        <v>437355.2730200001</v>
      </c>
      <c r="N24" s="93">
        <f t="shared" si="7"/>
        <v>437355.2730200001</v>
      </c>
      <c r="O24" s="93">
        <f t="shared" si="7"/>
        <v>437355.2730200001</v>
      </c>
      <c r="P24" s="93">
        <f t="shared" si="7"/>
        <v>437355.2730200001</v>
      </c>
      <c r="Q24" s="93">
        <f t="shared" si="7"/>
        <v>437355.2730200001</v>
      </c>
      <c r="R24" s="93">
        <f t="shared" si="7"/>
        <v>437355.2730200001</v>
      </c>
      <c r="S24" s="93">
        <f t="shared" si="7"/>
        <v>437355.2730200001</v>
      </c>
      <c r="T24" s="93">
        <f t="shared" si="7"/>
        <v>437355.2730200001</v>
      </c>
      <c r="U24" s="93">
        <f t="shared" si="7"/>
        <v>437355.2730200001</v>
      </c>
      <c r="V24" s="93">
        <f t="shared" si="7"/>
        <v>437355.2730200001</v>
      </c>
      <c r="W24" s="93">
        <f t="shared" si="7"/>
        <v>437355.2730200001</v>
      </c>
      <c r="X24" s="93">
        <f t="shared" si="7"/>
        <v>338092.4766600001</v>
      </c>
      <c r="Y24" s="104">
        <f t="shared" si="2"/>
        <v>77.30385284380446</v>
      </c>
    </row>
    <row r="25" spans="1:25" ht="19.5" customHeight="1">
      <c r="A25" s="46" t="s">
        <v>63</v>
      </c>
      <c r="B25" s="17">
        <v>953</v>
      </c>
      <c r="C25" s="6"/>
      <c r="D25" s="6" t="s">
        <v>128</v>
      </c>
      <c r="E25" s="76">
        <f>E26+E28+E27</f>
        <v>91893.92425000001</v>
      </c>
      <c r="F25" s="76">
        <f aca="true" t="shared" si="8" ref="F25:X25">F26+F28+F27</f>
        <v>91893.92425000001</v>
      </c>
      <c r="G25" s="76">
        <f t="shared" si="8"/>
        <v>91893.92425000001</v>
      </c>
      <c r="H25" s="76">
        <f t="shared" si="8"/>
        <v>91893.92425000001</v>
      </c>
      <c r="I25" s="76">
        <f t="shared" si="8"/>
        <v>91893.92425000001</v>
      </c>
      <c r="J25" s="76">
        <f t="shared" si="8"/>
        <v>91893.92425000001</v>
      </c>
      <c r="K25" s="76">
        <f t="shared" si="8"/>
        <v>91893.92425000001</v>
      </c>
      <c r="L25" s="76">
        <f t="shared" si="8"/>
        <v>91893.92425000001</v>
      </c>
      <c r="M25" s="76">
        <f t="shared" si="8"/>
        <v>91893.92425000001</v>
      </c>
      <c r="N25" s="76">
        <f t="shared" si="8"/>
        <v>91893.92425000001</v>
      </c>
      <c r="O25" s="76">
        <f t="shared" si="8"/>
        <v>91893.92425000001</v>
      </c>
      <c r="P25" s="76">
        <f t="shared" si="8"/>
        <v>91893.92425000001</v>
      </c>
      <c r="Q25" s="76">
        <f t="shared" si="8"/>
        <v>91893.92425000001</v>
      </c>
      <c r="R25" s="76">
        <f t="shared" si="8"/>
        <v>91893.92425000001</v>
      </c>
      <c r="S25" s="76">
        <f t="shared" si="8"/>
        <v>91893.92425000001</v>
      </c>
      <c r="T25" s="76">
        <f t="shared" si="8"/>
        <v>91893.92425000001</v>
      </c>
      <c r="U25" s="76">
        <f t="shared" si="8"/>
        <v>91893.92425000001</v>
      </c>
      <c r="V25" s="76">
        <f t="shared" si="8"/>
        <v>91893.92425000001</v>
      </c>
      <c r="W25" s="76">
        <f t="shared" si="8"/>
        <v>91893.92425000001</v>
      </c>
      <c r="X25" s="76">
        <f t="shared" si="8"/>
        <v>74060.20308</v>
      </c>
      <c r="Y25" s="104">
        <f t="shared" si="2"/>
        <v>80.59314441563855</v>
      </c>
    </row>
    <row r="26" spans="1:25" ht="31.5">
      <c r="A26" s="37" t="s">
        <v>47</v>
      </c>
      <c r="B26" s="38">
        <v>953</v>
      </c>
      <c r="C26" s="39"/>
      <c r="D26" s="39" t="s">
        <v>129</v>
      </c>
      <c r="E26" s="70">
        <v>31413.96283</v>
      </c>
      <c r="F26" s="70">
        <v>31413.96283</v>
      </c>
      <c r="G26" s="70">
        <v>31413.96283</v>
      </c>
      <c r="H26" s="70">
        <v>31413.96283</v>
      </c>
      <c r="I26" s="70">
        <v>31413.96283</v>
      </c>
      <c r="J26" s="70">
        <v>31413.96283</v>
      </c>
      <c r="K26" s="70">
        <v>31413.96283</v>
      </c>
      <c r="L26" s="70">
        <v>31413.96283</v>
      </c>
      <c r="M26" s="70">
        <v>31413.96283</v>
      </c>
      <c r="N26" s="70">
        <v>31413.96283</v>
      </c>
      <c r="O26" s="70">
        <v>31413.96283</v>
      </c>
      <c r="P26" s="70">
        <v>31413.96283</v>
      </c>
      <c r="Q26" s="70">
        <v>31413.96283</v>
      </c>
      <c r="R26" s="70">
        <v>31413.96283</v>
      </c>
      <c r="S26" s="70">
        <v>31413.96283</v>
      </c>
      <c r="T26" s="70">
        <v>31413.96283</v>
      </c>
      <c r="U26" s="70">
        <v>31413.96283</v>
      </c>
      <c r="V26" s="70">
        <v>31413.96283</v>
      </c>
      <c r="W26" s="70">
        <v>31413.96283</v>
      </c>
      <c r="X26" s="70">
        <v>26697.59298</v>
      </c>
      <c r="Y26" s="104">
        <f t="shared" si="2"/>
        <v>84.98639004724384</v>
      </c>
    </row>
    <row r="27" spans="1:25" ht="31.5">
      <c r="A27" s="42" t="s">
        <v>80</v>
      </c>
      <c r="B27" s="38">
        <v>953</v>
      </c>
      <c r="C27" s="39"/>
      <c r="D27" s="39" t="s">
        <v>131</v>
      </c>
      <c r="E27" s="70">
        <v>1725.96142</v>
      </c>
      <c r="F27" s="70">
        <v>1725.96142</v>
      </c>
      <c r="G27" s="70">
        <v>1725.96142</v>
      </c>
      <c r="H27" s="70">
        <v>1725.96142</v>
      </c>
      <c r="I27" s="70">
        <v>1725.96142</v>
      </c>
      <c r="J27" s="70">
        <v>1725.96142</v>
      </c>
      <c r="K27" s="70">
        <v>1725.96142</v>
      </c>
      <c r="L27" s="70">
        <v>1725.96142</v>
      </c>
      <c r="M27" s="70">
        <v>1725.96142</v>
      </c>
      <c r="N27" s="70">
        <v>1725.96142</v>
      </c>
      <c r="O27" s="70">
        <v>1725.96142</v>
      </c>
      <c r="P27" s="70">
        <v>1725.96142</v>
      </c>
      <c r="Q27" s="70">
        <v>1725.96142</v>
      </c>
      <c r="R27" s="70">
        <v>1725.96142</v>
      </c>
      <c r="S27" s="70">
        <v>1725.96142</v>
      </c>
      <c r="T27" s="70">
        <v>1725.96142</v>
      </c>
      <c r="U27" s="70">
        <v>1725.96142</v>
      </c>
      <c r="V27" s="70">
        <v>1725.96142</v>
      </c>
      <c r="W27" s="70">
        <v>1725.96142</v>
      </c>
      <c r="X27" s="70">
        <v>1237.5336</v>
      </c>
      <c r="Y27" s="104">
        <f t="shared" si="2"/>
        <v>71.70111600756405</v>
      </c>
    </row>
    <row r="28" spans="1:25" ht="51" customHeight="1">
      <c r="A28" s="42" t="s">
        <v>64</v>
      </c>
      <c r="B28" s="38">
        <v>953</v>
      </c>
      <c r="C28" s="39"/>
      <c r="D28" s="39" t="s">
        <v>132</v>
      </c>
      <c r="E28" s="70">
        <v>58754</v>
      </c>
      <c r="F28" s="70">
        <v>58754</v>
      </c>
      <c r="G28" s="70">
        <v>58754</v>
      </c>
      <c r="H28" s="70">
        <v>58754</v>
      </c>
      <c r="I28" s="70">
        <v>58754</v>
      </c>
      <c r="J28" s="70">
        <v>58754</v>
      </c>
      <c r="K28" s="70">
        <v>58754</v>
      </c>
      <c r="L28" s="70">
        <v>58754</v>
      </c>
      <c r="M28" s="70">
        <v>58754</v>
      </c>
      <c r="N28" s="70">
        <v>58754</v>
      </c>
      <c r="O28" s="70">
        <v>58754</v>
      </c>
      <c r="P28" s="70">
        <v>58754</v>
      </c>
      <c r="Q28" s="70">
        <v>58754</v>
      </c>
      <c r="R28" s="70">
        <v>58754</v>
      </c>
      <c r="S28" s="70">
        <v>58754</v>
      </c>
      <c r="T28" s="70">
        <v>58754</v>
      </c>
      <c r="U28" s="70">
        <v>58754</v>
      </c>
      <c r="V28" s="70">
        <v>58754</v>
      </c>
      <c r="W28" s="70">
        <v>58754</v>
      </c>
      <c r="X28" s="70">
        <v>46125.0765</v>
      </c>
      <c r="Y28" s="104">
        <f t="shared" si="2"/>
        <v>78.50542346053035</v>
      </c>
    </row>
    <row r="29" spans="1:25" ht="23.25" customHeight="1">
      <c r="A29" s="47" t="s">
        <v>65</v>
      </c>
      <c r="B29" s="45">
        <v>953</v>
      </c>
      <c r="C29" s="6"/>
      <c r="D29" s="6" t="s">
        <v>133</v>
      </c>
      <c r="E29" s="76">
        <f>E30+E31+E34+E35+E37+E38+E36+E32+E39+E33</f>
        <v>312824.64179</v>
      </c>
      <c r="F29" s="76">
        <f aca="true" t="shared" si="9" ref="F29:X29">F30+F31+F34+F35+F37+F38+F36+F32+F39+F33</f>
        <v>312824.64179</v>
      </c>
      <c r="G29" s="76">
        <f t="shared" si="9"/>
        <v>312824.64179</v>
      </c>
      <c r="H29" s="76">
        <f t="shared" si="9"/>
        <v>312824.64179</v>
      </c>
      <c r="I29" s="76">
        <f t="shared" si="9"/>
        <v>312824.64179</v>
      </c>
      <c r="J29" s="76">
        <f t="shared" si="9"/>
        <v>312824.64179</v>
      </c>
      <c r="K29" s="76">
        <f t="shared" si="9"/>
        <v>312824.64179</v>
      </c>
      <c r="L29" s="76">
        <f t="shared" si="9"/>
        <v>312824.64179</v>
      </c>
      <c r="M29" s="76">
        <f t="shared" si="9"/>
        <v>312824.64179</v>
      </c>
      <c r="N29" s="76">
        <f t="shared" si="9"/>
        <v>312824.64179</v>
      </c>
      <c r="O29" s="76">
        <f t="shared" si="9"/>
        <v>312824.64179</v>
      </c>
      <c r="P29" s="76">
        <f t="shared" si="9"/>
        <v>312824.64179</v>
      </c>
      <c r="Q29" s="76">
        <f t="shared" si="9"/>
        <v>312824.64179</v>
      </c>
      <c r="R29" s="76">
        <f t="shared" si="9"/>
        <v>312824.64179</v>
      </c>
      <c r="S29" s="76">
        <f t="shared" si="9"/>
        <v>312824.64179</v>
      </c>
      <c r="T29" s="76">
        <f t="shared" si="9"/>
        <v>312824.64179</v>
      </c>
      <c r="U29" s="76">
        <f t="shared" si="9"/>
        <v>312824.64179</v>
      </c>
      <c r="V29" s="76">
        <f t="shared" si="9"/>
        <v>312824.64179</v>
      </c>
      <c r="W29" s="76">
        <f t="shared" si="9"/>
        <v>312824.64179</v>
      </c>
      <c r="X29" s="76">
        <f t="shared" si="9"/>
        <v>240130.63629000002</v>
      </c>
      <c r="Y29" s="104">
        <f t="shared" si="2"/>
        <v>76.76205906157493</v>
      </c>
    </row>
    <row r="30" spans="1:25" ht="31.5">
      <c r="A30" s="37" t="s">
        <v>34</v>
      </c>
      <c r="B30" s="38">
        <v>953</v>
      </c>
      <c r="C30" s="39"/>
      <c r="D30" s="39" t="s">
        <v>134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104" t="e">
        <f t="shared" si="2"/>
        <v>#DIV/0!</v>
      </c>
    </row>
    <row r="31" spans="1:25" ht="31.5">
      <c r="A31" s="37" t="s">
        <v>47</v>
      </c>
      <c r="B31" s="38">
        <v>953</v>
      </c>
      <c r="C31" s="39"/>
      <c r="D31" s="39" t="s">
        <v>135</v>
      </c>
      <c r="E31" s="70">
        <v>60541.57181</v>
      </c>
      <c r="F31" s="70">
        <v>60541.57181</v>
      </c>
      <c r="G31" s="70">
        <v>60541.57181</v>
      </c>
      <c r="H31" s="70">
        <v>60541.57181</v>
      </c>
      <c r="I31" s="70">
        <v>60541.57181</v>
      </c>
      <c r="J31" s="70">
        <v>60541.57181</v>
      </c>
      <c r="K31" s="70">
        <v>60541.57181</v>
      </c>
      <c r="L31" s="70">
        <v>60541.57181</v>
      </c>
      <c r="M31" s="70">
        <v>60541.57181</v>
      </c>
      <c r="N31" s="70">
        <v>60541.57181</v>
      </c>
      <c r="O31" s="70">
        <v>60541.57181</v>
      </c>
      <c r="P31" s="70">
        <v>60541.57181</v>
      </c>
      <c r="Q31" s="70">
        <v>60541.57181</v>
      </c>
      <c r="R31" s="70">
        <v>60541.57181</v>
      </c>
      <c r="S31" s="70">
        <v>60541.57181</v>
      </c>
      <c r="T31" s="70">
        <v>60541.57181</v>
      </c>
      <c r="U31" s="70">
        <v>60541.57181</v>
      </c>
      <c r="V31" s="70">
        <v>60541.57181</v>
      </c>
      <c r="W31" s="70">
        <v>60541.57181</v>
      </c>
      <c r="X31" s="70">
        <v>50984.40896</v>
      </c>
      <c r="Y31" s="104">
        <f t="shared" si="2"/>
        <v>84.21388384167886</v>
      </c>
    </row>
    <row r="32" spans="1:25" ht="31.5">
      <c r="A32" s="42" t="s">
        <v>89</v>
      </c>
      <c r="B32" s="38">
        <v>953</v>
      </c>
      <c r="C32" s="39"/>
      <c r="D32" s="39" t="s">
        <v>136</v>
      </c>
      <c r="E32" s="70">
        <v>4527.91998</v>
      </c>
      <c r="F32" s="70">
        <v>4527.91998</v>
      </c>
      <c r="G32" s="70">
        <v>4527.91998</v>
      </c>
      <c r="H32" s="70">
        <v>4527.91998</v>
      </c>
      <c r="I32" s="70">
        <v>4527.91998</v>
      </c>
      <c r="J32" s="70">
        <v>4527.91998</v>
      </c>
      <c r="K32" s="70">
        <v>4527.91998</v>
      </c>
      <c r="L32" s="70">
        <v>4527.91998</v>
      </c>
      <c r="M32" s="70">
        <v>4527.91998</v>
      </c>
      <c r="N32" s="70">
        <v>4527.91998</v>
      </c>
      <c r="O32" s="70">
        <v>4527.91998</v>
      </c>
      <c r="P32" s="70">
        <v>4527.91998</v>
      </c>
      <c r="Q32" s="70">
        <v>4527.91998</v>
      </c>
      <c r="R32" s="70">
        <v>4527.91998</v>
      </c>
      <c r="S32" s="70">
        <v>4527.91998</v>
      </c>
      <c r="T32" s="70">
        <v>4527.91998</v>
      </c>
      <c r="U32" s="70">
        <v>4527.91998</v>
      </c>
      <c r="V32" s="70">
        <v>4527.91998</v>
      </c>
      <c r="W32" s="70">
        <v>4527.91998</v>
      </c>
      <c r="X32" s="70">
        <v>2558.79605</v>
      </c>
      <c r="Y32" s="104">
        <f t="shared" si="2"/>
        <v>56.511512157951174</v>
      </c>
    </row>
    <row r="33" spans="1:25" ht="15.75">
      <c r="A33" s="83" t="s">
        <v>256</v>
      </c>
      <c r="B33" s="38">
        <v>953</v>
      </c>
      <c r="C33" s="39"/>
      <c r="D33" s="39" t="s">
        <v>255</v>
      </c>
      <c r="E33" s="70">
        <v>1000</v>
      </c>
      <c r="F33" s="70">
        <v>1000</v>
      </c>
      <c r="G33" s="70">
        <v>1000</v>
      </c>
      <c r="H33" s="70">
        <v>1000</v>
      </c>
      <c r="I33" s="70">
        <v>1000</v>
      </c>
      <c r="J33" s="70">
        <v>1000</v>
      </c>
      <c r="K33" s="70">
        <v>1000</v>
      </c>
      <c r="L33" s="70">
        <v>1000</v>
      </c>
      <c r="M33" s="70">
        <v>1000</v>
      </c>
      <c r="N33" s="70">
        <v>1000</v>
      </c>
      <c r="O33" s="70">
        <v>1000</v>
      </c>
      <c r="P33" s="70">
        <v>1000</v>
      </c>
      <c r="Q33" s="70">
        <v>1000</v>
      </c>
      <c r="R33" s="70">
        <v>1000</v>
      </c>
      <c r="S33" s="70">
        <v>1000</v>
      </c>
      <c r="T33" s="70">
        <v>1000</v>
      </c>
      <c r="U33" s="70">
        <v>1000</v>
      </c>
      <c r="V33" s="70">
        <v>1000</v>
      </c>
      <c r="W33" s="70">
        <v>1000</v>
      </c>
      <c r="X33" s="70">
        <v>0</v>
      </c>
      <c r="Y33" s="104">
        <f t="shared" si="2"/>
        <v>0</v>
      </c>
    </row>
    <row r="34" spans="1:25" ht="31.5">
      <c r="A34" s="37" t="s">
        <v>66</v>
      </c>
      <c r="B34" s="48">
        <v>953</v>
      </c>
      <c r="C34" s="39"/>
      <c r="D34" s="39" t="s">
        <v>137</v>
      </c>
      <c r="E34" s="70">
        <v>5835</v>
      </c>
      <c r="F34" s="70">
        <v>5835</v>
      </c>
      <c r="G34" s="70">
        <v>5835</v>
      </c>
      <c r="H34" s="70">
        <v>5835</v>
      </c>
      <c r="I34" s="70">
        <v>5835</v>
      </c>
      <c r="J34" s="70">
        <v>5835</v>
      </c>
      <c r="K34" s="70">
        <v>5835</v>
      </c>
      <c r="L34" s="70">
        <v>5835</v>
      </c>
      <c r="M34" s="70">
        <v>5835</v>
      </c>
      <c r="N34" s="70">
        <v>5835</v>
      </c>
      <c r="O34" s="70">
        <v>5835</v>
      </c>
      <c r="P34" s="70">
        <v>5835</v>
      </c>
      <c r="Q34" s="70">
        <v>5835</v>
      </c>
      <c r="R34" s="70">
        <v>5835</v>
      </c>
      <c r="S34" s="70">
        <v>5835</v>
      </c>
      <c r="T34" s="70">
        <v>5835</v>
      </c>
      <c r="U34" s="70">
        <v>5835</v>
      </c>
      <c r="V34" s="70">
        <v>5835</v>
      </c>
      <c r="W34" s="70">
        <v>5835</v>
      </c>
      <c r="X34" s="70">
        <v>3605.261</v>
      </c>
      <c r="Y34" s="104">
        <f t="shared" si="2"/>
        <v>61.78682090831191</v>
      </c>
    </row>
    <row r="35" spans="1:25" ht="48" customHeight="1">
      <c r="A35" s="49" t="s">
        <v>67</v>
      </c>
      <c r="B35" s="50">
        <v>953</v>
      </c>
      <c r="C35" s="39"/>
      <c r="D35" s="39" t="s">
        <v>138</v>
      </c>
      <c r="E35" s="70">
        <v>237145</v>
      </c>
      <c r="F35" s="70">
        <v>237145</v>
      </c>
      <c r="G35" s="70">
        <v>237145</v>
      </c>
      <c r="H35" s="70">
        <v>237145</v>
      </c>
      <c r="I35" s="70">
        <v>237145</v>
      </c>
      <c r="J35" s="70">
        <v>237145</v>
      </c>
      <c r="K35" s="70">
        <v>237145</v>
      </c>
      <c r="L35" s="70">
        <v>237145</v>
      </c>
      <c r="M35" s="70">
        <v>237145</v>
      </c>
      <c r="N35" s="70">
        <v>237145</v>
      </c>
      <c r="O35" s="70">
        <v>237145</v>
      </c>
      <c r="P35" s="70">
        <v>237145</v>
      </c>
      <c r="Q35" s="70">
        <v>237145</v>
      </c>
      <c r="R35" s="70">
        <v>237145</v>
      </c>
      <c r="S35" s="70">
        <v>237145</v>
      </c>
      <c r="T35" s="70">
        <v>237145</v>
      </c>
      <c r="U35" s="70">
        <v>237145</v>
      </c>
      <c r="V35" s="70">
        <v>237145</v>
      </c>
      <c r="W35" s="70">
        <v>237145</v>
      </c>
      <c r="X35" s="70">
        <v>179211.53468</v>
      </c>
      <c r="Y35" s="104">
        <f t="shared" si="2"/>
        <v>75.57044621644987</v>
      </c>
    </row>
    <row r="36" spans="1:25" ht="33" customHeight="1">
      <c r="A36" s="37" t="s">
        <v>70</v>
      </c>
      <c r="B36" s="38">
        <v>953</v>
      </c>
      <c r="C36" s="39"/>
      <c r="D36" s="39" t="s">
        <v>139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104" t="e">
        <f t="shared" si="2"/>
        <v>#DIV/0!</v>
      </c>
    </row>
    <row r="37" spans="1:25" ht="33" customHeight="1">
      <c r="A37" s="37" t="s">
        <v>71</v>
      </c>
      <c r="B37" s="38">
        <v>953</v>
      </c>
      <c r="C37" s="39"/>
      <c r="D37" s="39" t="s">
        <v>140</v>
      </c>
      <c r="E37" s="70">
        <v>700</v>
      </c>
      <c r="F37" s="70">
        <v>700</v>
      </c>
      <c r="G37" s="70">
        <v>700</v>
      </c>
      <c r="H37" s="70">
        <v>700</v>
      </c>
      <c r="I37" s="70">
        <v>700</v>
      </c>
      <c r="J37" s="70">
        <v>700</v>
      </c>
      <c r="K37" s="70">
        <v>700</v>
      </c>
      <c r="L37" s="70">
        <v>700</v>
      </c>
      <c r="M37" s="70">
        <v>700</v>
      </c>
      <c r="N37" s="70">
        <v>700</v>
      </c>
      <c r="O37" s="70">
        <v>700</v>
      </c>
      <c r="P37" s="70">
        <v>700</v>
      </c>
      <c r="Q37" s="70">
        <v>700</v>
      </c>
      <c r="R37" s="70">
        <v>700</v>
      </c>
      <c r="S37" s="70">
        <v>700</v>
      </c>
      <c r="T37" s="70">
        <v>700</v>
      </c>
      <c r="U37" s="70">
        <v>700</v>
      </c>
      <c r="V37" s="70">
        <v>700</v>
      </c>
      <c r="W37" s="70">
        <v>700</v>
      </c>
      <c r="X37" s="70">
        <v>695.4856</v>
      </c>
      <c r="Y37" s="104">
        <f t="shared" si="2"/>
        <v>99.3550857142857</v>
      </c>
    </row>
    <row r="38" spans="1:25" ht="20.25" customHeight="1">
      <c r="A38" s="42" t="s">
        <v>72</v>
      </c>
      <c r="B38" s="38">
        <v>953</v>
      </c>
      <c r="C38" s="39"/>
      <c r="D38" s="39" t="s">
        <v>141</v>
      </c>
      <c r="E38" s="70">
        <v>3075.15</v>
      </c>
      <c r="F38" s="70">
        <v>3075.15</v>
      </c>
      <c r="G38" s="70">
        <v>3075.15</v>
      </c>
      <c r="H38" s="70">
        <v>3075.15</v>
      </c>
      <c r="I38" s="70">
        <v>3075.15</v>
      </c>
      <c r="J38" s="70">
        <v>3075.15</v>
      </c>
      <c r="K38" s="70">
        <v>3075.15</v>
      </c>
      <c r="L38" s="70">
        <v>3075.15</v>
      </c>
      <c r="M38" s="70">
        <v>3075.15</v>
      </c>
      <c r="N38" s="70">
        <v>3075.15</v>
      </c>
      <c r="O38" s="70">
        <v>3075.15</v>
      </c>
      <c r="P38" s="70">
        <v>3075.15</v>
      </c>
      <c r="Q38" s="70">
        <v>3075.15</v>
      </c>
      <c r="R38" s="70">
        <v>3075.15</v>
      </c>
      <c r="S38" s="70">
        <v>3075.15</v>
      </c>
      <c r="T38" s="70">
        <v>3075.15</v>
      </c>
      <c r="U38" s="70">
        <v>3075.15</v>
      </c>
      <c r="V38" s="70">
        <v>3075.15</v>
      </c>
      <c r="W38" s="70">
        <v>3075.15</v>
      </c>
      <c r="X38" s="70">
        <v>3075.15</v>
      </c>
      <c r="Y38" s="104">
        <f t="shared" si="2"/>
        <v>100</v>
      </c>
    </row>
    <row r="39" spans="1:25" ht="49.5" customHeight="1">
      <c r="A39" s="42" t="s">
        <v>99</v>
      </c>
      <c r="B39" s="38">
        <v>953</v>
      </c>
      <c r="C39" s="39"/>
      <c r="D39" s="39" t="s">
        <v>142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104" t="e">
        <f t="shared" si="2"/>
        <v>#DIV/0!</v>
      </c>
    </row>
    <row r="40" spans="1:25" ht="31.5">
      <c r="A40" s="46" t="s">
        <v>68</v>
      </c>
      <c r="B40" s="45">
        <v>953</v>
      </c>
      <c r="C40" s="6"/>
      <c r="D40" s="6" t="s">
        <v>143</v>
      </c>
      <c r="E40" s="76">
        <f>E41+E42</f>
        <v>18509.97226</v>
      </c>
      <c r="F40" s="76">
        <f aca="true" t="shared" si="10" ref="F40:X40">F41+F42</f>
        <v>18509.97226</v>
      </c>
      <c r="G40" s="76">
        <f t="shared" si="10"/>
        <v>18509.97226</v>
      </c>
      <c r="H40" s="76">
        <f t="shared" si="10"/>
        <v>18509.97226</v>
      </c>
      <c r="I40" s="76">
        <f t="shared" si="10"/>
        <v>18509.97226</v>
      </c>
      <c r="J40" s="76">
        <f t="shared" si="10"/>
        <v>18509.97226</v>
      </c>
      <c r="K40" s="76">
        <f t="shared" si="10"/>
        <v>18509.97226</v>
      </c>
      <c r="L40" s="76">
        <f t="shared" si="10"/>
        <v>18509.97226</v>
      </c>
      <c r="M40" s="76">
        <f t="shared" si="10"/>
        <v>18509.97226</v>
      </c>
      <c r="N40" s="76">
        <f t="shared" si="10"/>
        <v>18509.97226</v>
      </c>
      <c r="O40" s="76">
        <f t="shared" si="10"/>
        <v>18509.97226</v>
      </c>
      <c r="P40" s="76">
        <f t="shared" si="10"/>
        <v>18509.97226</v>
      </c>
      <c r="Q40" s="76">
        <f t="shared" si="10"/>
        <v>18509.97226</v>
      </c>
      <c r="R40" s="76">
        <f t="shared" si="10"/>
        <v>18509.97226</v>
      </c>
      <c r="S40" s="76">
        <f t="shared" si="10"/>
        <v>18509.97226</v>
      </c>
      <c r="T40" s="76">
        <f t="shared" si="10"/>
        <v>18509.97226</v>
      </c>
      <c r="U40" s="76">
        <f t="shared" si="10"/>
        <v>18509.97226</v>
      </c>
      <c r="V40" s="76">
        <f t="shared" si="10"/>
        <v>18509.97226</v>
      </c>
      <c r="W40" s="76">
        <f t="shared" si="10"/>
        <v>18509.97226</v>
      </c>
      <c r="X40" s="76">
        <f t="shared" si="10"/>
        <v>14575.75821</v>
      </c>
      <c r="Y40" s="104">
        <f t="shared" si="2"/>
        <v>78.74543519170028</v>
      </c>
    </row>
    <row r="41" spans="1:25" ht="31.5">
      <c r="A41" s="37" t="s">
        <v>69</v>
      </c>
      <c r="B41" s="38">
        <v>953</v>
      </c>
      <c r="C41" s="39"/>
      <c r="D41" s="39" t="s">
        <v>144</v>
      </c>
      <c r="E41" s="70">
        <v>18252.0774</v>
      </c>
      <c r="F41" s="70">
        <v>18252.0774</v>
      </c>
      <c r="G41" s="70">
        <v>18252.0774</v>
      </c>
      <c r="H41" s="70">
        <v>18252.0774</v>
      </c>
      <c r="I41" s="70">
        <v>18252.0774</v>
      </c>
      <c r="J41" s="70">
        <v>18252.0774</v>
      </c>
      <c r="K41" s="70">
        <v>18252.0774</v>
      </c>
      <c r="L41" s="70">
        <v>18252.0774</v>
      </c>
      <c r="M41" s="70">
        <v>18252.0774</v>
      </c>
      <c r="N41" s="70">
        <v>18252.0774</v>
      </c>
      <c r="O41" s="70">
        <v>18252.0774</v>
      </c>
      <c r="P41" s="70">
        <v>18252.0774</v>
      </c>
      <c r="Q41" s="70">
        <v>18252.0774</v>
      </c>
      <c r="R41" s="70">
        <v>18252.0774</v>
      </c>
      <c r="S41" s="70">
        <v>18252.0774</v>
      </c>
      <c r="T41" s="70">
        <v>18252.0774</v>
      </c>
      <c r="U41" s="70">
        <v>18252.0774</v>
      </c>
      <c r="V41" s="70">
        <v>18252.0774</v>
      </c>
      <c r="W41" s="70">
        <v>18252.0774</v>
      </c>
      <c r="X41" s="70">
        <v>14317.86335</v>
      </c>
      <c r="Y41" s="104">
        <f t="shared" si="2"/>
        <v>78.44511633508633</v>
      </c>
    </row>
    <row r="42" spans="1:25" ht="20.25" customHeight="1">
      <c r="A42" s="42" t="s">
        <v>230</v>
      </c>
      <c r="B42" s="38">
        <v>953</v>
      </c>
      <c r="C42" s="39"/>
      <c r="D42" s="39" t="s">
        <v>231</v>
      </c>
      <c r="E42" s="70">
        <v>257.89486</v>
      </c>
      <c r="F42" s="70">
        <v>257.89486</v>
      </c>
      <c r="G42" s="70">
        <v>257.89486</v>
      </c>
      <c r="H42" s="70">
        <v>257.89486</v>
      </c>
      <c r="I42" s="70">
        <v>257.89486</v>
      </c>
      <c r="J42" s="70">
        <v>257.89486</v>
      </c>
      <c r="K42" s="70">
        <v>257.89486</v>
      </c>
      <c r="L42" s="70">
        <v>257.89486</v>
      </c>
      <c r="M42" s="70">
        <v>257.89486</v>
      </c>
      <c r="N42" s="70">
        <v>257.89486</v>
      </c>
      <c r="O42" s="70">
        <v>257.89486</v>
      </c>
      <c r="P42" s="70">
        <v>257.89486</v>
      </c>
      <c r="Q42" s="70">
        <v>257.89486</v>
      </c>
      <c r="R42" s="70">
        <v>257.89486</v>
      </c>
      <c r="S42" s="70">
        <v>257.89486</v>
      </c>
      <c r="T42" s="70">
        <v>257.89486</v>
      </c>
      <c r="U42" s="70">
        <v>257.89486</v>
      </c>
      <c r="V42" s="70">
        <v>257.89486</v>
      </c>
      <c r="W42" s="70">
        <v>257.89486</v>
      </c>
      <c r="X42" s="70">
        <v>257.89486</v>
      </c>
      <c r="Y42" s="104">
        <f t="shared" si="2"/>
        <v>100</v>
      </c>
    </row>
    <row r="43" spans="1:25" ht="31.5">
      <c r="A43" s="35" t="s">
        <v>111</v>
      </c>
      <c r="B43" s="17">
        <v>953</v>
      </c>
      <c r="C43" s="6"/>
      <c r="D43" s="6" t="s">
        <v>145</v>
      </c>
      <c r="E43" s="76">
        <f>E46+E44+E45</f>
        <v>475.48009</v>
      </c>
      <c r="F43" s="76">
        <f aca="true" t="shared" si="11" ref="F43:X43">F46+F44+F45</f>
        <v>475.48009</v>
      </c>
      <c r="G43" s="76">
        <f t="shared" si="11"/>
        <v>475.48009</v>
      </c>
      <c r="H43" s="76">
        <f t="shared" si="11"/>
        <v>475.48009</v>
      </c>
      <c r="I43" s="76">
        <f t="shared" si="11"/>
        <v>475.48009</v>
      </c>
      <c r="J43" s="76">
        <f t="shared" si="11"/>
        <v>475.48009</v>
      </c>
      <c r="K43" s="76">
        <f t="shared" si="11"/>
        <v>475.48009</v>
      </c>
      <c r="L43" s="76">
        <f t="shared" si="11"/>
        <v>475.48009</v>
      </c>
      <c r="M43" s="76">
        <f t="shared" si="11"/>
        <v>475.48009</v>
      </c>
      <c r="N43" s="76">
        <f t="shared" si="11"/>
        <v>475.48009</v>
      </c>
      <c r="O43" s="76">
        <f t="shared" si="11"/>
        <v>475.48009</v>
      </c>
      <c r="P43" s="76">
        <f t="shared" si="11"/>
        <v>475.48009</v>
      </c>
      <c r="Q43" s="76">
        <f t="shared" si="11"/>
        <v>475.48009</v>
      </c>
      <c r="R43" s="76">
        <f t="shared" si="11"/>
        <v>475.48009</v>
      </c>
      <c r="S43" s="76">
        <f t="shared" si="11"/>
        <v>475.48009</v>
      </c>
      <c r="T43" s="76">
        <f t="shared" si="11"/>
        <v>475.48009</v>
      </c>
      <c r="U43" s="76">
        <f t="shared" si="11"/>
        <v>475.48009</v>
      </c>
      <c r="V43" s="76">
        <f t="shared" si="11"/>
        <v>475.48009</v>
      </c>
      <c r="W43" s="76">
        <f t="shared" si="11"/>
        <v>475.48009</v>
      </c>
      <c r="X43" s="76">
        <f t="shared" si="11"/>
        <v>148.37209000000001</v>
      </c>
      <c r="Y43" s="104">
        <f t="shared" si="2"/>
        <v>31.2046904003909</v>
      </c>
    </row>
    <row r="44" spans="1:25" ht="31.5">
      <c r="A44" s="42" t="s">
        <v>112</v>
      </c>
      <c r="B44" s="38">
        <v>953</v>
      </c>
      <c r="C44" s="39"/>
      <c r="D44" s="39" t="s">
        <v>146</v>
      </c>
      <c r="E44" s="70">
        <v>96.452</v>
      </c>
      <c r="F44" s="70">
        <v>96.452</v>
      </c>
      <c r="G44" s="70">
        <v>96.452</v>
      </c>
      <c r="H44" s="70">
        <v>96.452</v>
      </c>
      <c r="I44" s="70">
        <v>96.452</v>
      </c>
      <c r="J44" s="70">
        <v>96.452</v>
      </c>
      <c r="K44" s="70">
        <v>96.452</v>
      </c>
      <c r="L44" s="70">
        <v>96.452</v>
      </c>
      <c r="M44" s="70">
        <v>96.452</v>
      </c>
      <c r="N44" s="70">
        <v>96.452</v>
      </c>
      <c r="O44" s="70">
        <v>96.452</v>
      </c>
      <c r="P44" s="70">
        <v>96.452</v>
      </c>
      <c r="Q44" s="70">
        <v>96.452</v>
      </c>
      <c r="R44" s="70">
        <v>96.452</v>
      </c>
      <c r="S44" s="70">
        <v>96.452</v>
      </c>
      <c r="T44" s="70">
        <v>96.452</v>
      </c>
      <c r="U44" s="70">
        <v>96.452</v>
      </c>
      <c r="V44" s="70">
        <v>96.452</v>
      </c>
      <c r="W44" s="70">
        <v>96.452</v>
      </c>
      <c r="X44" s="70">
        <v>60.452</v>
      </c>
      <c r="Y44" s="104">
        <f t="shared" si="2"/>
        <v>62.67573508066189</v>
      </c>
    </row>
    <row r="45" spans="1:25" ht="31.5">
      <c r="A45" s="42" t="s">
        <v>115</v>
      </c>
      <c r="B45" s="38">
        <v>953</v>
      </c>
      <c r="C45" s="39"/>
      <c r="D45" s="39" t="s">
        <v>147</v>
      </c>
      <c r="E45" s="70">
        <v>379.02809</v>
      </c>
      <c r="F45" s="70">
        <v>379.02809</v>
      </c>
      <c r="G45" s="70">
        <v>379.02809</v>
      </c>
      <c r="H45" s="70">
        <v>379.02809</v>
      </c>
      <c r="I45" s="70">
        <v>379.02809</v>
      </c>
      <c r="J45" s="70">
        <v>379.02809</v>
      </c>
      <c r="K45" s="70">
        <v>379.02809</v>
      </c>
      <c r="L45" s="70">
        <v>379.02809</v>
      </c>
      <c r="M45" s="70">
        <v>379.02809</v>
      </c>
      <c r="N45" s="70">
        <v>379.02809</v>
      </c>
      <c r="O45" s="70">
        <v>379.02809</v>
      </c>
      <c r="P45" s="70">
        <v>379.02809</v>
      </c>
      <c r="Q45" s="70">
        <v>379.02809</v>
      </c>
      <c r="R45" s="70">
        <v>379.02809</v>
      </c>
      <c r="S45" s="70">
        <v>379.02809</v>
      </c>
      <c r="T45" s="70">
        <v>379.02809</v>
      </c>
      <c r="U45" s="70">
        <v>379.02809</v>
      </c>
      <c r="V45" s="70">
        <v>379.02809</v>
      </c>
      <c r="W45" s="70">
        <v>379.02809</v>
      </c>
      <c r="X45" s="70">
        <v>87.92009</v>
      </c>
      <c r="Y45" s="104">
        <f t="shared" si="2"/>
        <v>23.196193717462997</v>
      </c>
    </row>
    <row r="46" spans="1:25" ht="31.5">
      <c r="A46" s="42" t="s">
        <v>101</v>
      </c>
      <c r="B46" s="38">
        <v>953</v>
      </c>
      <c r="C46" s="39"/>
      <c r="D46" s="39" t="s">
        <v>148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104" t="e">
        <f t="shared" si="2"/>
        <v>#DIV/0!</v>
      </c>
    </row>
    <row r="47" spans="1:25" ht="31.5">
      <c r="A47" s="46" t="s">
        <v>73</v>
      </c>
      <c r="B47" s="17">
        <v>953</v>
      </c>
      <c r="C47" s="6"/>
      <c r="D47" s="6" t="s">
        <v>149</v>
      </c>
      <c r="E47" s="76">
        <f>E48+E49</f>
        <v>13651.254630000001</v>
      </c>
      <c r="F47" s="76">
        <f aca="true" t="shared" si="12" ref="F47:X47">F48+F49</f>
        <v>13651.254630000001</v>
      </c>
      <c r="G47" s="76">
        <f t="shared" si="12"/>
        <v>13651.254630000001</v>
      </c>
      <c r="H47" s="76">
        <f t="shared" si="12"/>
        <v>13651.254630000001</v>
      </c>
      <c r="I47" s="76">
        <f t="shared" si="12"/>
        <v>13651.254630000001</v>
      </c>
      <c r="J47" s="76">
        <f t="shared" si="12"/>
        <v>13651.254630000001</v>
      </c>
      <c r="K47" s="76">
        <f t="shared" si="12"/>
        <v>13651.254630000001</v>
      </c>
      <c r="L47" s="76">
        <f t="shared" si="12"/>
        <v>13651.254630000001</v>
      </c>
      <c r="M47" s="76">
        <f t="shared" si="12"/>
        <v>13651.254630000001</v>
      </c>
      <c r="N47" s="76">
        <f t="shared" si="12"/>
        <v>13651.254630000001</v>
      </c>
      <c r="O47" s="76">
        <f t="shared" si="12"/>
        <v>13651.254630000001</v>
      </c>
      <c r="P47" s="76">
        <f t="shared" si="12"/>
        <v>13651.254630000001</v>
      </c>
      <c r="Q47" s="76">
        <f t="shared" si="12"/>
        <v>13651.254630000001</v>
      </c>
      <c r="R47" s="76">
        <f t="shared" si="12"/>
        <v>13651.254630000001</v>
      </c>
      <c r="S47" s="76">
        <f t="shared" si="12"/>
        <v>13651.254630000001</v>
      </c>
      <c r="T47" s="76">
        <f t="shared" si="12"/>
        <v>13651.254630000001</v>
      </c>
      <c r="U47" s="76">
        <f t="shared" si="12"/>
        <v>13651.254630000001</v>
      </c>
      <c r="V47" s="76">
        <f t="shared" si="12"/>
        <v>13651.254630000001</v>
      </c>
      <c r="W47" s="76">
        <f t="shared" si="12"/>
        <v>13651.254630000001</v>
      </c>
      <c r="X47" s="76">
        <f t="shared" si="12"/>
        <v>9177.50699</v>
      </c>
      <c r="Y47" s="104">
        <f t="shared" si="2"/>
        <v>67.22830420166297</v>
      </c>
    </row>
    <row r="48" spans="1:25" ht="31.5">
      <c r="A48" s="37" t="s">
        <v>34</v>
      </c>
      <c r="B48" s="38">
        <v>953</v>
      </c>
      <c r="C48" s="39"/>
      <c r="D48" s="39" t="s">
        <v>150</v>
      </c>
      <c r="E48" s="70">
        <v>13282.40463</v>
      </c>
      <c r="F48" s="70">
        <v>13282.40463</v>
      </c>
      <c r="G48" s="70">
        <v>13282.40463</v>
      </c>
      <c r="H48" s="70">
        <v>13282.40463</v>
      </c>
      <c r="I48" s="70">
        <v>13282.40463</v>
      </c>
      <c r="J48" s="70">
        <v>13282.40463</v>
      </c>
      <c r="K48" s="70">
        <v>13282.40463</v>
      </c>
      <c r="L48" s="70">
        <v>13282.40463</v>
      </c>
      <c r="M48" s="70">
        <v>13282.40463</v>
      </c>
      <c r="N48" s="70">
        <v>13282.40463</v>
      </c>
      <c r="O48" s="70">
        <v>13282.40463</v>
      </c>
      <c r="P48" s="70">
        <v>13282.40463</v>
      </c>
      <c r="Q48" s="70">
        <v>13282.40463</v>
      </c>
      <c r="R48" s="70">
        <v>13282.40463</v>
      </c>
      <c r="S48" s="70">
        <v>13282.40463</v>
      </c>
      <c r="T48" s="70">
        <v>13282.40463</v>
      </c>
      <c r="U48" s="70">
        <v>13282.40463</v>
      </c>
      <c r="V48" s="70">
        <v>13282.40463</v>
      </c>
      <c r="W48" s="70">
        <v>13282.40463</v>
      </c>
      <c r="X48" s="70">
        <v>9035.52883</v>
      </c>
      <c r="Y48" s="104">
        <f t="shared" si="2"/>
        <v>68.02630308063426</v>
      </c>
    </row>
    <row r="49" spans="1:25" ht="15.75">
      <c r="A49" s="37" t="s">
        <v>90</v>
      </c>
      <c r="B49" s="38">
        <v>953</v>
      </c>
      <c r="C49" s="39"/>
      <c r="D49" s="39" t="s">
        <v>151</v>
      </c>
      <c r="E49" s="70">
        <v>368.85</v>
      </c>
      <c r="F49" s="70">
        <v>368.85</v>
      </c>
      <c r="G49" s="70">
        <v>368.85</v>
      </c>
      <c r="H49" s="70">
        <v>368.85</v>
      </c>
      <c r="I49" s="70">
        <v>368.85</v>
      </c>
      <c r="J49" s="70">
        <v>368.85</v>
      </c>
      <c r="K49" s="70">
        <v>368.85</v>
      </c>
      <c r="L49" s="70">
        <v>368.85</v>
      </c>
      <c r="M49" s="70">
        <v>368.85</v>
      </c>
      <c r="N49" s="70">
        <v>368.85</v>
      </c>
      <c r="O49" s="70">
        <v>368.85</v>
      </c>
      <c r="P49" s="70">
        <v>368.85</v>
      </c>
      <c r="Q49" s="70">
        <v>368.85</v>
      </c>
      <c r="R49" s="70">
        <v>368.85</v>
      </c>
      <c r="S49" s="70">
        <v>368.85</v>
      </c>
      <c r="T49" s="70">
        <v>368.85</v>
      </c>
      <c r="U49" s="70">
        <v>368.85</v>
      </c>
      <c r="V49" s="70">
        <v>368.85</v>
      </c>
      <c r="W49" s="70">
        <v>368.85</v>
      </c>
      <c r="X49" s="70">
        <v>141.97816</v>
      </c>
      <c r="Y49" s="104">
        <f t="shared" si="2"/>
        <v>38.492113325199945</v>
      </c>
    </row>
    <row r="50" spans="1:25" ht="31.5">
      <c r="A50" s="8" t="s">
        <v>260</v>
      </c>
      <c r="B50" s="15">
        <v>951</v>
      </c>
      <c r="C50" s="9"/>
      <c r="D50" s="9" t="s">
        <v>152</v>
      </c>
      <c r="E50" s="10">
        <f>E51</f>
        <v>30</v>
      </c>
      <c r="F50" s="10">
        <f aca="true" t="shared" si="13" ref="F50:X51">F51</f>
        <v>31</v>
      </c>
      <c r="G50" s="10">
        <f t="shared" si="13"/>
        <v>32</v>
      </c>
      <c r="H50" s="10">
        <f t="shared" si="13"/>
        <v>33</v>
      </c>
      <c r="I50" s="10">
        <f t="shared" si="13"/>
        <v>34</v>
      </c>
      <c r="J50" s="10">
        <f t="shared" si="13"/>
        <v>35</v>
      </c>
      <c r="K50" s="10">
        <f t="shared" si="13"/>
        <v>36</v>
      </c>
      <c r="L50" s="10">
        <f t="shared" si="13"/>
        <v>37</v>
      </c>
      <c r="M50" s="10">
        <f t="shared" si="13"/>
        <v>38</v>
      </c>
      <c r="N50" s="10">
        <f t="shared" si="13"/>
        <v>39</v>
      </c>
      <c r="O50" s="10">
        <f t="shared" si="13"/>
        <v>40</v>
      </c>
      <c r="P50" s="10">
        <f t="shared" si="13"/>
        <v>41</v>
      </c>
      <c r="Q50" s="10">
        <f t="shared" si="13"/>
        <v>42</v>
      </c>
      <c r="R50" s="10">
        <f t="shared" si="13"/>
        <v>43</v>
      </c>
      <c r="S50" s="10">
        <f t="shared" si="13"/>
        <v>44</v>
      </c>
      <c r="T50" s="10">
        <f t="shared" si="13"/>
        <v>45</v>
      </c>
      <c r="U50" s="10">
        <f t="shared" si="13"/>
        <v>46</v>
      </c>
      <c r="V50" s="10">
        <f t="shared" si="13"/>
        <v>47</v>
      </c>
      <c r="W50" s="10">
        <f t="shared" si="13"/>
        <v>48</v>
      </c>
      <c r="X50" s="10">
        <f t="shared" si="13"/>
        <v>16.525</v>
      </c>
      <c r="Y50" s="104">
        <f t="shared" si="2"/>
        <v>55.08333333333333</v>
      </c>
    </row>
    <row r="51" spans="1:25" ht="15.75">
      <c r="A51" s="90" t="s">
        <v>18</v>
      </c>
      <c r="B51" s="57">
        <v>951</v>
      </c>
      <c r="C51" s="58"/>
      <c r="D51" s="58" t="s">
        <v>152</v>
      </c>
      <c r="E51" s="59">
        <f>E52</f>
        <v>30</v>
      </c>
      <c r="F51" s="59">
        <f t="shared" si="13"/>
        <v>31</v>
      </c>
      <c r="G51" s="59">
        <f t="shared" si="13"/>
        <v>32</v>
      </c>
      <c r="H51" s="59">
        <f t="shared" si="13"/>
        <v>33</v>
      </c>
      <c r="I51" s="59">
        <f t="shared" si="13"/>
        <v>34</v>
      </c>
      <c r="J51" s="59">
        <f t="shared" si="13"/>
        <v>35</v>
      </c>
      <c r="K51" s="59">
        <f t="shared" si="13"/>
        <v>36</v>
      </c>
      <c r="L51" s="59">
        <f t="shared" si="13"/>
        <v>37</v>
      </c>
      <c r="M51" s="59">
        <f t="shared" si="13"/>
        <v>38</v>
      </c>
      <c r="N51" s="59">
        <f t="shared" si="13"/>
        <v>39</v>
      </c>
      <c r="O51" s="59">
        <f t="shared" si="13"/>
        <v>40</v>
      </c>
      <c r="P51" s="59">
        <f t="shared" si="13"/>
        <v>41</v>
      </c>
      <c r="Q51" s="59">
        <f t="shared" si="13"/>
        <v>42</v>
      </c>
      <c r="R51" s="59">
        <f t="shared" si="13"/>
        <v>43</v>
      </c>
      <c r="S51" s="59">
        <f t="shared" si="13"/>
        <v>44</v>
      </c>
      <c r="T51" s="59">
        <f t="shared" si="13"/>
        <v>45</v>
      </c>
      <c r="U51" s="59">
        <f t="shared" si="13"/>
        <v>46</v>
      </c>
      <c r="V51" s="59">
        <f t="shared" si="13"/>
        <v>47</v>
      </c>
      <c r="W51" s="59">
        <f t="shared" si="13"/>
        <v>48</v>
      </c>
      <c r="X51" s="59">
        <f t="shared" si="13"/>
        <v>16.525</v>
      </c>
      <c r="Y51" s="104">
        <f t="shared" si="2"/>
        <v>55.08333333333333</v>
      </c>
    </row>
    <row r="52" spans="1:25" ht="31.5">
      <c r="A52" s="42" t="s">
        <v>86</v>
      </c>
      <c r="B52" s="38">
        <v>951</v>
      </c>
      <c r="C52" s="39"/>
      <c r="D52" s="39" t="s">
        <v>153</v>
      </c>
      <c r="E52" s="41">
        <v>30</v>
      </c>
      <c r="F52" s="41">
        <v>31</v>
      </c>
      <c r="G52" s="41">
        <v>32</v>
      </c>
      <c r="H52" s="41">
        <v>33</v>
      </c>
      <c r="I52" s="41">
        <v>34</v>
      </c>
      <c r="J52" s="41">
        <v>35</v>
      </c>
      <c r="K52" s="41">
        <v>36</v>
      </c>
      <c r="L52" s="41">
        <v>37</v>
      </c>
      <c r="M52" s="41">
        <v>38</v>
      </c>
      <c r="N52" s="41">
        <v>39</v>
      </c>
      <c r="O52" s="41">
        <v>40</v>
      </c>
      <c r="P52" s="41">
        <v>41</v>
      </c>
      <c r="Q52" s="41">
        <v>42</v>
      </c>
      <c r="R52" s="41">
        <v>43</v>
      </c>
      <c r="S52" s="41">
        <v>44</v>
      </c>
      <c r="T52" s="41">
        <v>45</v>
      </c>
      <c r="U52" s="41">
        <v>46</v>
      </c>
      <c r="V52" s="41">
        <v>47</v>
      </c>
      <c r="W52" s="41">
        <v>48</v>
      </c>
      <c r="X52" s="41">
        <v>16.525</v>
      </c>
      <c r="Y52" s="104">
        <f t="shared" si="2"/>
        <v>55.08333333333333</v>
      </c>
    </row>
    <row r="53" spans="1:25" ht="34.5" customHeight="1">
      <c r="A53" s="13" t="s">
        <v>261</v>
      </c>
      <c r="B53" s="15">
        <v>951</v>
      </c>
      <c r="C53" s="9"/>
      <c r="D53" s="9" t="s">
        <v>154</v>
      </c>
      <c r="E53" s="10">
        <f>E54</f>
        <v>50</v>
      </c>
      <c r="F53" s="10">
        <f aca="true" t="shared" si="14" ref="F53:X53">F54</f>
        <v>50</v>
      </c>
      <c r="G53" s="10">
        <f t="shared" si="14"/>
        <v>50</v>
      </c>
      <c r="H53" s="10">
        <f t="shared" si="14"/>
        <v>50</v>
      </c>
      <c r="I53" s="10">
        <f t="shared" si="14"/>
        <v>50</v>
      </c>
      <c r="J53" s="10">
        <f t="shared" si="14"/>
        <v>50</v>
      </c>
      <c r="K53" s="10">
        <f t="shared" si="14"/>
        <v>50</v>
      </c>
      <c r="L53" s="10">
        <f t="shared" si="14"/>
        <v>50</v>
      </c>
      <c r="M53" s="10">
        <f t="shared" si="14"/>
        <v>50</v>
      </c>
      <c r="N53" s="10">
        <f t="shared" si="14"/>
        <v>50</v>
      </c>
      <c r="O53" s="10">
        <f t="shared" si="14"/>
        <v>50</v>
      </c>
      <c r="P53" s="10">
        <f t="shared" si="14"/>
        <v>50</v>
      </c>
      <c r="Q53" s="10">
        <f t="shared" si="14"/>
        <v>50</v>
      </c>
      <c r="R53" s="10">
        <f t="shared" si="14"/>
        <v>50</v>
      </c>
      <c r="S53" s="10">
        <f t="shared" si="14"/>
        <v>50</v>
      </c>
      <c r="T53" s="10">
        <f t="shared" si="14"/>
        <v>50</v>
      </c>
      <c r="U53" s="10">
        <f t="shared" si="14"/>
        <v>50</v>
      </c>
      <c r="V53" s="10">
        <f t="shared" si="14"/>
        <v>50</v>
      </c>
      <c r="W53" s="10">
        <f t="shared" si="14"/>
        <v>50</v>
      </c>
      <c r="X53" s="10">
        <f t="shared" si="14"/>
        <v>0.90336</v>
      </c>
      <c r="Y53" s="104">
        <f t="shared" si="2"/>
        <v>1.80672</v>
      </c>
    </row>
    <row r="54" spans="1:25" ht="14.25">
      <c r="A54" s="90" t="s">
        <v>18</v>
      </c>
      <c r="B54" s="91">
        <v>951</v>
      </c>
      <c r="C54" s="92"/>
      <c r="D54" s="91" t="s">
        <v>154</v>
      </c>
      <c r="E54" s="94">
        <f>E55+E56</f>
        <v>50</v>
      </c>
      <c r="F54" s="94">
        <f aca="true" t="shared" si="15" ref="F54:X54">F55+F56</f>
        <v>50</v>
      </c>
      <c r="G54" s="94">
        <f t="shared" si="15"/>
        <v>50</v>
      </c>
      <c r="H54" s="94">
        <f t="shared" si="15"/>
        <v>50</v>
      </c>
      <c r="I54" s="94">
        <f t="shared" si="15"/>
        <v>50</v>
      </c>
      <c r="J54" s="94">
        <f t="shared" si="15"/>
        <v>50</v>
      </c>
      <c r="K54" s="94">
        <f t="shared" si="15"/>
        <v>50</v>
      </c>
      <c r="L54" s="94">
        <f t="shared" si="15"/>
        <v>50</v>
      </c>
      <c r="M54" s="94">
        <f t="shared" si="15"/>
        <v>50</v>
      </c>
      <c r="N54" s="94">
        <f t="shared" si="15"/>
        <v>50</v>
      </c>
      <c r="O54" s="94">
        <f t="shared" si="15"/>
        <v>50</v>
      </c>
      <c r="P54" s="94">
        <f t="shared" si="15"/>
        <v>50</v>
      </c>
      <c r="Q54" s="94">
        <f t="shared" si="15"/>
        <v>50</v>
      </c>
      <c r="R54" s="94">
        <f t="shared" si="15"/>
        <v>50</v>
      </c>
      <c r="S54" s="94">
        <f t="shared" si="15"/>
        <v>50</v>
      </c>
      <c r="T54" s="94">
        <f t="shared" si="15"/>
        <v>50</v>
      </c>
      <c r="U54" s="94">
        <f t="shared" si="15"/>
        <v>50</v>
      </c>
      <c r="V54" s="94">
        <f t="shared" si="15"/>
        <v>50</v>
      </c>
      <c r="W54" s="94">
        <f t="shared" si="15"/>
        <v>50</v>
      </c>
      <c r="X54" s="94">
        <f t="shared" si="15"/>
        <v>0.90336</v>
      </c>
      <c r="Y54" s="104">
        <f t="shared" si="2"/>
        <v>1.80672</v>
      </c>
    </row>
    <row r="55" spans="1:25" ht="33" customHeight="1">
      <c r="A55" s="42" t="s">
        <v>56</v>
      </c>
      <c r="B55" s="38">
        <v>951</v>
      </c>
      <c r="C55" s="39"/>
      <c r="D55" s="39" t="s">
        <v>155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104" t="e">
        <f t="shared" si="2"/>
        <v>#DIV/0!</v>
      </c>
    </row>
    <row r="56" spans="1:25" ht="33" customHeight="1">
      <c r="A56" s="42" t="s">
        <v>235</v>
      </c>
      <c r="B56" s="38">
        <v>951</v>
      </c>
      <c r="C56" s="39"/>
      <c r="D56" s="39" t="s">
        <v>234</v>
      </c>
      <c r="E56" s="41">
        <v>50</v>
      </c>
      <c r="F56" s="41">
        <v>50</v>
      </c>
      <c r="G56" s="41">
        <v>50</v>
      </c>
      <c r="H56" s="41">
        <v>50</v>
      </c>
      <c r="I56" s="41">
        <v>50</v>
      </c>
      <c r="J56" s="41">
        <v>50</v>
      </c>
      <c r="K56" s="41">
        <v>50</v>
      </c>
      <c r="L56" s="41">
        <v>50</v>
      </c>
      <c r="M56" s="41">
        <v>50</v>
      </c>
      <c r="N56" s="41">
        <v>50</v>
      </c>
      <c r="O56" s="41">
        <v>50</v>
      </c>
      <c r="P56" s="41">
        <v>50</v>
      </c>
      <c r="Q56" s="41">
        <v>50</v>
      </c>
      <c r="R56" s="41">
        <v>50</v>
      </c>
      <c r="S56" s="41">
        <v>50</v>
      </c>
      <c r="T56" s="41">
        <v>50</v>
      </c>
      <c r="U56" s="41">
        <v>50</v>
      </c>
      <c r="V56" s="41">
        <v>50</v>
      </c>
      <c r="W56" s="41">
        <v>50</v>
      </c>
      <c r="X56" s="41">
        <v>0.90336</v>
      </c>
      <c r="Y56" s="104">
        <f t="shared" si="2"/>
        <v>1.80672</v>
      </c>
    </row>
    <row r="57" spans="1:25" ht="33" customHeight="1">
      <c r="A57" s="44" t="s">
        <v>262</v>
      </c>
      <c r="B57" s="15">
        <v>951</v>
      </c>
      <c r="C57" s="9"/>
      <c r="D57" s="9" t="s">
        <v>156</v>
      </c>
      <c r="E57" s="10">
        <f>E58</f>
        <v>99.9888</v>
      </c>
      <c r="F57" s="10">
        <f aca="true" t="shared" si="16" ref="F57:X57">F58</f>
        <v>99.9888</v>
      </c>
      <c r="G57" s="10">
        <f t="shared" si="16"/>
        <v>99.9888</v>
      </c>
      <c r="H57" s="10">
        <f t="shared" si="16"/>
        <v>99.9888</v>
      </c>
      <c r="I57" s="10">
        <f t="shared" si="16"/>
        <v>99.9888</v>
      </c>
      <c r="J57" s="10">
        <f t="shared" si="16"/>
        <v>99.9888</v>
      </c>
      <c r="K57" s="10">
        <f t="shared" si="16"/>
        <v>99.9888</v>
      </c>
      <c r="L57" s="10">
        <f t="shared" si="16"/>
        <v>99.9888</v>
      </c>
      <c r="M57" s="10">
        <f t="shared" si="16"/>
        <v>99.9888</v>
      </c>
      <c r="N57" s="10">
        <f t="shared" si="16"/>
        <v>99.9888</v>
      </c>
      <c r="O57" s="10">
        <f t="shared" si="16"/>
        <v>99.9888</v>
      </c>
      <c r="P57" s="10">
        <f t="shared" si="16"/>
        <v>99.9888</v>
      </c>
      <c r="Q57" s="10">
        <f t="shared" si="16"/>
        <v>99.9888</v>
      </c>
      <c r="R57" s="10">
        <f t="shared" si="16"/>
        <v>99.9888</v>
      </c>
      <c r="S57" s="10">
        <f t="shared" si="16"/>
        <v>99.9888</v>
      </c>
      <c r="T57" s="10">
        <f t="shared" si="16"/>
        <v>99.9888</v>
      </c>
      <c r="U57" s="10">
        <f t="shared" si="16"/>
        <v>99.9888</v>
      </c>
      <c r="V57" s="10">
        <f t="shared" si="16"/>
        <v>99.9888</v>
      </c>
      <c r="W57" s="10">
        <f t="shared" si="16"/>
        <v>99.9888</v>
      </c>
      <c r="X57" s="10">
        <f t="shared" si="16"/>
        <v>19.9888</v>
      </c>
      <c r="Y57" s="104">
        <f t="shared" si="2"/>
        <v>19.991038996367593</v>
      </c>
    </row>
    <row r="58" spans="1:25" ht="18.75" customHeight="1">
      <c r="A58" s="90" t="s">
        <v>18</v>
      </c>
      <c r="B58" s="57">
        <v>951</v>
      </c>
      <c r="C58" s="58"/>
      <c r="D58" s="58" t="s">
        <v>156</v>
      </c>
      <c r="E58" s="59">
        <f>E59+E60</f>
        <v>99.9888</v>
      </c>
      <c r="F58" s="59">
        <f aca="true" t="shared" si="17" ref="F58:X58">F59+F60</f>
        <v>99.9888</v>
      </c>
      <c r="G58" s="59">
        <f t="shared" si="17"/>
        <v>99.9888</v>
      </c>
      <c r="H58" s="59">
        <f t="shared" si="17"/>
        <v>99.9888</v>
      </c>
      <c r="I58" s="59">
        <f t="shared" si="17"/>
        <v>99.9888</v>
      </c>
      <c r="J58" s="59">
        <f t="shared" si="17"/>
        <v>99.9888</v>
      </c>
      <c r="K58" s="59">
        <f t="shared" si="17"/>
        <v>99.9888</v>
      </c>
      <c r="L58" s="59">
        <f t="shared" si="17"/>
        <v>99.9888</v>
      </c>
      <c r="M58" s="59">
        <f t="shared" si="17"/>
        <v>99.9888</v>
      </c>
      <c r="N58" s="59">
        <f t="shared" si="17"/>
        <v>99.9888</v>
      </c>
      <c r="O58" s="59">
        <f t="shared" si="17"/>
        <v>99.9888</v>
      </c>
      <c r="P58" s="59">
        <f t="shared" si="17"/>
        <v>99.9888</v>
      </c>
      <c r="Q58" s="59">
        <f t="shared" si="17"/>
        <v>99.9888</v>
      </c>
      <c r="R58" s="59">
        <f t="shared" si="17"/>
        <v>99.9888</v>
      </c>
      <c r="S58" s="59">
        <f t="shared" si="17"/>
        <v>99.9888</v>
      </c>
      <c r="T58" s="59">
        <f t="shared" si="17"/>
        <v>99.9888</v>
      </c>
      <c r="U58" s="59">
        <f t="shared" si="17"/>
        <v>99.9888</v>
      </c>
      <c r="V58" s="59">
        <f t="shared" si="17"/>
        <v>99.9888</v>
      </c>
      <c r="W58" s="59">
        <f t="shared" si="17"/>
        <v>99.9888</v>
      </c>
      <c r="X58" s="59">
        <f t="shared" si="17"/>
        <v>19.9888</v>
      </c>
      <c r="Y58" s="104">
        <f t="shared" si="2"/>
        <v>19.991038996367593</v>
      </c>
    </row>
    <row r="59" spans="1:25" ht="33" customHeight="1">
      <c r="A59" s="37" t="s">
        <v>81</v>
      </c>
      <c r="B59" s="38">
        <v>951</v>
      </c>
      <c r="C59" s="39"/>
      <c r="D59" s="39" t="s">
        <v>157</v>
      </c>
      <c r="E59" s="41">
        <v>80</v>
      </c>
      <c r="F59" s="41">
        <v>80</v>
      </c>
      <c r="G59" s="41">
        <v>80</v>
      </c>
      <c r="H59" s="41">
        <v>80</v>
      </c>
      <c r="I59" s="41">
        <v>80</v>
      </c>
      <c r="J59" s="41">
        <v>80</v>
      </c>
      <c r="K59" s="41">
        <v>80</v>
      </c>
      <c r="L59" s="41">
        <v>80</v>
      </c>
      <c r="M59" s="41">
        <v>80</v>
      </c>
      <c r="N59" s="41">
        <v>80</v>
      </c>
      <c r="O59" s="41">
        <v>80</v>
      </c>
      <c r="P59" s="41">
        <v>80</v>
      </c>
      <c r="Q59" s="41">
        <v>80</v>
      </c>
      <c r="R59" s="41">
        <v>80</v>
      </c>
      <c r="S59" s="41">
        <v>80</v>
      </c>
      <c r="T59" s="41">
        <v>80</v>
      </c>
      <c r="U59" s="41">
        <v>80</v>
      </c>
      <c r="V59" s="41">
        <v>80</v>
      </c>
      <c r="W59" s="41">
        <v>80</v>
      </c>
      <c r="X59" s="41">
        <v>0</v>
      </c>
      <c r="Y59" s="104">
        <f t="shared" si="2"/>
        <v>0</v>
      </c>
    </row>
    <row r="60" spans="1:25" ht="33" customHeight="1">
      <c r="A60" s="37" t="s">
        <v>82</v>
      </c>
      <c r="B60" s="38">
        <v>951</v>
      </c>
      <c r="C60" s="39"/>
      <c r="D60" s="39" t="s">
        <v>158</v>
      </c>
      <c r="E60" s="41">
        <v>19.9888</v>
      </c>
      <c r="F60" s="41">
        <v>19.9888</v>
      </c>
      <c r="G60" s="41">
        <v>19.9888</v>
      </c>
      <c r="H60" s="41">
        <v>19.9888</v>
      </c>
      <c r="I60" s="41">
        <v>19.9888</v>
      </c>
      <c r="J60" s="41">
        <v>19.9888</v>
      </c>
      <c r="K60" s="41">
        <v>19.9888</v>
      </c>
      <c r="L60" s="41">
        <v>19.9888</v>
      </c>
      <c r="M60" s="41">
        <v>19.9888</v>
      </c>
      <c r="N60" s="41">
        <v>19.9888</v>
      </c>
      <c r="O60" s="41">
        <v>19.9888</v>
      </c>
      <c r="P60" s="41">
        <v>19.9888</v>
      </c>
      <c r="Q60" s="41">
        <v>19.9888</v>
      </c>
      <c r="R60" s="41">
        <v>19.9888</v>
      </c>
      <c r="S60" s="41">
        <v>19.9888</v>
      </c>
      <c r="T60" s="41">
        <v>19.9888</v>
      </c>
      <c r="U60" s="41">
        <v>19.9888</v>
      </c>
      <c r="V60" s="41">
        <v>19.9888</v>
      </c>
      <c r="W60" s="41">
        <v>19.9888</v>
      </c>
      <c r="X60" s="41">
        <v>19.9888</v>
      </c>
      <c r="Y60" s="104">
        <f t="shared" si="2"/>
        <v>100</v>
      </c>
    </row>
    <row r="61" spans="1:25" ht="36.75" customHeight="1">
      <c r="A61" s="60" t="s">
        <v>263</v>
      </c>
      <c r="B61" s="15">
        <v>951</v>
      </c>
      <c r="C61" s="9"/>
      <c r="D61" s="9" t="s">
        <v>159</v>
      </c>
      <c r="E61" s="10">
        <f>E62</f>
        <v>99.9776</v>
      </c>
      <c r="F61" s="10">
        <f aca="true" t="shared" si="18" ref="F61:X61">F62</f>
        <v>99.9776</v>
      </c>
      <c r="G61" s="10">
        <f t="shared" si="18"/>
        <v>99.9776</v>
      </c>
      <c r="H61" s="10">
        <f t="shared" si="18"/>
        <v>99.9776</v>
      </c>
      <c r="I61" s="10">
        <f t="shared" si="18"/>
        <v>99.9776</v>
      </c>
      <c r="J61" s="10">
        <f t="shared" si="18"/>
        <v>99.9776</v>
      </c>
      <c r="K61" s="10">
        <f t="shared" si="18"/>
        <v>99.9776</v>
      </c>
      <c r="L61" s="10">
        <f t="shared" si="18"/>
        <v>99.9776</v>
      </c>
      <c r="M61" s="10">
        <f t="shared" si="18"/>
        <v>99.9776</v>
      </c>
      <c r="N61" s="10">
        <f t="shared" si="18"/>
        <v>99.9776</v>
      </c>
      <c r="O61" s="10">
        <f t="shared" si="18"/>
        <v>99.9776</v>
      </c>
      <c r="P61" s="10">
        <f t="shared" si="18"/>
        <v>99.9776</v>
      </c>
      <c r="Q61" s="10">
        <f t="shared" si="18"/>
        <v>99.9776</v>
      </c>
      <c r="R61" s="10">
        <f t="shared" si="18"/>
        <v>99.9776</v>
      </c>
      <c r="S61" s="10">
        <f t="shared" si="18"/>
        <v>99.9776</v>
      </c>
      <c r="T61" s="10">
        <f t="shared" si="18"/>
        <v>99.9776</v>
      </c>
      <c r="U61" s="10">
        <f t="shared" si="18"/>
        <v>99.9776</v>
      </c>
      <c r="V61" s="10">
        <f t="shared" si="18"/>
        <v>99.9776</v>
      </c>
      <c r="W61" s="10">
        <f t="shared" si="18"/>
        <v>99.9776</v>
      </c>
      <c r="X61" s="10">
        <f t="shared" si="18"/>
        <v>39.9776</v>
      </c>
      <c r="Y61" s="104">
        <f t="shared" si="2"/>
        <v>39.986556988765486</v>
      </c>
    </row>
    <row r="62" spans="1:25" ht="14.25">
      <c r="A62" s="90" t="s">
        <v>18</v>
      </c>
      <c r="B62" s="91">
        <v>951</v>
      </c>
      <c r="C62" s="92"/>
      <c r="D62" s="91" t="s">
        <v>159</v>
      </c>
      <c r="E62" s="94">
        <f>E63+E64</f>
        <v>99.9776</v>
      </c>
      <c r="F62" s="94">
        <f aca="true" t="shared" si="19" ref="F62:X62">F63+F64</f>
        <v>99.9776</v>
      </c>
      <c r="G62" s="94">
        <f t="shared" si="19"/>
        <v>99.9776</v>
      </c>
      <c r="H62" s="94">
        <f t="shared" si="19"/>
        <v>99.9776</v>
      </c>
      <c r="I62" s="94">
        <f t="shared" si="19"/>
        <v>99.9776</v>
      </c>
      <c r="J62" s="94">
        <f t="shared" si="19"/>
        <v>99.9776</v>
      </c>
      <c r="K62" s="94">
        <f t="shared" si="19"/>
        <v>99.9776</v>
      </c>
      <c r="L62" s="94">
        <f t="shared" si="19"/>
        <v>99.9776</v>
      </c>
      <c r="M62" s="94">
        <f t="shared" si="19"/>
        <v>99.9776</v>
      </c>
      <c r="N62" s="94">
        <f t="shared" si="19"/>
        <v>99.9776</v>
      </c>
      <c r="O62" s="94">
        <f t="shared" si="19"/>
        <v>99.9776</v>
      </c>
      <c r="P62" s="94">
        <f t="shared" si="19"/>
        <v>99.9776</v>
      </c>
      <c r="Q62" s="94">
        <f t="shared" si="19"/>
        <v>99.9776</v>
      </c>
      <c r="R62" s="94">
        <f t="shared" si="19"/>
        <v>99.9776</v>
      </c>
      <c r="S62" s="94">
        <f t="shared" si="19"/>
        <v>99.9776</v>
      </c>
      <c r="T62" s="94">
        <f t="shared" si="19"/>
        <v>99.9776</v>
      </c>
      <c r="U62" s="94">
        <f t="shared" si="19"/>
        <v>99.9776</v>
      </c>
      <c r="V62" s="94">
        <f t="shared" si="19"/>
        <v>99.9776</v>
      </c>
      <c r="W62" s="94">
        <f t="shared" si="19"/>
        <v>99.9776</v>
      </c>
      <c r="X62" s="94">
        <f t="shared" si="19"/>
        <v>39.9776</v>
      </c>
      <c r="Y62" s="104">
        <f t="shared" si="2"/>
        <v>39.986556988765486</v>
      </c>
    </row>
    <row r="63" spans="1:25" ht="34.5" customHeight="1">
      <c r="A63" s="37" t="s">
        <v>38</v>
      </c>
      <c r="B63" s="38">
        <v>951</v>
      </c>
      <c r="C63" s="39"/>
      <c r="D63" s="39" t="s">
        <v>160</v>
      </c>
      <c r="E63" s="41">
        <v>60</v>
      </c>
      <c r="F63" s="41">
        <v>60</v>
      </c>
      <c r="G63" s="41">
        <v>60</v>
      </c>
      <c r="H63" s="41">
        <v>60</v>
      </c>
      <c r="I63" s="41">
        <v>60</v>
      </c>
      <c r="J63" s="41">
        <v>60</v>
      </c>
      <c r="K63" s="41">
        <v>60</v>
      </c>
      <c r="L63" s="41">
        <v>60</v>
      </c>
      <c r="M63" s="41">
        <v>60</v>
      </c>
      <c r="N63" s="41">
        <v>60</v>
      </c>
      <c r="O63" s="41">
        <v>60</v>
      </c>
      <c r="P63" s="41">
        <v>60</v>
      </c>
      <c r="Q63" s="41">
        <v>60</v>
      </c>
      <c r="R63" s="41">
        <v>60</v>
      </c>
      <c r="S63" s="41">
        <v>60</v>
      </c>
      <c r="T63" s="41">
        <v>60</v>
      </c>
      <c r="U63" s="41">
        <v>60</v>
      </c>
      <c r="V63" s="41">
        <v>60</v>
      </c>
      <c r="W63" s="41">
        <v>60</v>
      </c>
      <c r="X63" s="41">
        <v>0</v>
      </c>
      <c r="Y63" s="104">
        <f t="shared" si="2"/>
        <v>0</v>
      </c>
    </row>
    <row r="64" spans="1:25" ht="31.5">
      <c r="A64" s="37" t="s">
        <v>39</v>
      </c>
      <c r="B64" s="38">
        <v>951</v>
      </c>
      <c r="C64" s="39"/>
      <c r="D64" s="39" t="s">
        <v>161</v>
      </c>
      <c r="E64" s="41">
        <v>39.9776</v>
      </c>
      <c r="F64" s="41">
        <v>39.9776</v>
      </c>
      <c r="G64" s="41">
        <v>39.9776</v>
      </c>
      <c r="H64" s="41">
        <v>39.9776</v>
      </c>
      <c r="I64" s="41">
        <v>39.9776</v>
      </c>
      <c r="J64" s="41">
        <v>39.9776</v>
      </c>
      <c r="K64" s="41">
        <v>39.9776</v>
      </c>
      <c r="L64" s="41">
        <v>39.9776</v>
      </c>
      <c r="M64" s="41">
        <v>39.9776</v>
      </c>
      <c r="N64" s="41">
        <v>39.9776</v>
      </c>
      <c r="O64" s="41">
        <v>39.9776</v>
      </c>
      <c r="P64" s="41">
        <v>39.9776</v>
      </c>
      <c r="Q64" s="41">
        <v>39.9776</v>
      </c>
      <c r="R64" s="41">
        <v>39.9776</v>
      </c>
      <c r="S64" s="41">
        <v>39.9776</v>
      </c>
      <c r="T64" s="41">
        <v>39.9776</v>
      </c>
      <c r="U64" s="41">
        <v>39.9776</v>
      </c>
      <c r="V64" s="41">
        <v>39.9776</v>
      </c>
      <c r="W64" s="41">
        <v>39.9776</v>
      </c>
      <c r="X64" s="41">
        <v>39.9776</v>
      </c>
      <c r="Y64" s="104">
        <f t="shared" si="2"/>
        <v>100</v>
      </c>
    </row>
    <row r="65" spans="1:25" ht="35.25" customHeight="1">
      <c r="A65" s="60" t="s">
        <v>264</v>
      </c>
      <c r="B65" s="15">
        <v>951</v>
      </c>
      <c r="C65" s="9"/>
      <c r="D65" s="9" t="s">
        <v>162</v>
      </c>
      <c r="E65" s="71">
        <f>E66</f>
        <v>136.243</v>
      </c>
      <c r="F65" s="71">
        <f aca="true" t="shared" si="20" ref="F65:X65">F66</f>
        <v>136.243</v>
      </c>
      <c r="G65" s="71">
        <f t="shared" si="20"/>
        <v>136.243</v>
      </c>
      <c r="H65" s="71">
        <f t="shared" si="20"/>
        <v>136.243</v>
      </c>
      <c r="I65" s="71">
        <f t="shared" si="20"/>
        <v>136.243</v>
      </c>
      <c r="J65" s="71">
        <f t="shared" si="20"/>
        <v>136.243</v>
      </c>
      <c r="K65" s="71">
        <f t="shared" si="20"/>
        <v>136.243</v>
      </c>
      <c r="L65" s="71">
        <f t="shared" si="20"/>
        <v>136.243</v>
      </c>
      <c r="M65" s="71">
        <f t="shared" si="20"/>
        <v>136.243</v>
      </c>
      <c r="N65" s="71">
        <f t="shared" si="20"/>
        <v>136.243</v>
      </c>
      <c r="O65" s="71">
        <f t="shared" si="20"/>
        <v>136.243</v>
      </c>
      <c r="P65" s="71">
        <f t="shared" si="20"/>
        <v>136.243</v>
      </c>
      <c r="Q65" s="71">
        <f t="shared" si="20"/>
        <v>136.243</v>
      </c>
      <c r="R65" s="71">
        <f t="shared" si="20"/>
        <v>136.243</v>
      </c>
      <c r="S65" s="71">
        <f t="shared" si="20"/>
        <v>136.243</v>
      </c>
      <c r="T65" s="71">
        <f t="shared" si="20"/>
        <v>136.243</v>
      </c>
      <c r="U65" s="71">
        <f t="shared" si="20"/>
        <v>136.243</v>
      </c>
      <c r="V65" s="71">
        <f t="shared" si="20"/>
        <v>136.243</v>
      </c>
      <c r="W65" s="71">
        <f t="shared" si="20"/>
        <v>136.243</v>
      </c>
      <c r="X65" s="71">
        <f t="shared" si="20"/>
        <v>50</v>
      </c>
      <c r="Y65" s="104">
        <f t="shared" si="2"/>
        <v>36.69913316647461</v>
      </c>
    </row>
    <row r="66" spans="1:25" ht="14.25">
      <c r="A66" s="90" t="s">
        <v>18</v>
      </c>
      <c r="B66" s="91">
        <v>951</v>
      </c>
      <c r="C66" s="92"/>
      <c r="D66" s="91" t="s">
        <v>162</v>
      </c>
      <c r="E66" s="93">
        <f>E67+E68+E69</f>
        <v>136.243</v>
      </c>
      <c r="F66" s="93">
        <f aca="true" t="shared" si="21" ref="F66:X66">F67+F68+F69</f>
        <v>136.243</v>
      </c>
      <c r="G66" s="93">
        <f t="shared" si="21"/>
        <v>136.243</v>
      </c>
      <c r="H66" s="93">
        <f t="shared" si="21"/>
        <v>136.243</v>
      </c>
      <c r="I66" s="93">
        <f t="shared" si="21"/>
        <v>136.243</v>
      </c>
      <c r="J66" s="93">
        <f t="shared" si="21"/>
        <v>136.243</v>
      </c>
      <c r="K66" s="93">
        <f t="shared" si="21"/>
        <v>136.243</v>
      </c>
      <c r="L66" s="93">
        <f t="shared" si="21"/>
        <v>136.243</v>
      </c>
      <c r="M66" s="93">
        <f t="shared" si="21"/>
        <v>136.243</v>
      </c>
      <c r="N66" s="93">
        <f t="shared" si="21"/>
        <v>136.243</v>
      </c>
      <c r="O66" s="93">
        <f t="shared" si="21"/>
        <v>136.243</v>
      </c>
      <c r="P66" s="93">
        <f t="shared" si="21"/>
        <v>136.243</v>
      </c>
      <c r="Q66" s="93">
        <f t="shared" si="21"/>
        <v>136.243</v>
      </c>
      <c r="R66" s="93">
        <f t="shared" si="21"/>
        <v>136.243</v>
      </c>
      <c r="S66" s="93">
        <f t="shared" si="21"/>
        <v>136.243</v>
      </c>
      <c r="T66" s="93">
        <f t="shared" si="21"/>
        <v>136.243</v>
      </c>
      <c r="U66" s="93">
        <f t="shared" si="21"/>
        <v>136.243</v>
      </c>
      <c r="V66" s="93">
        <f t="shared" si="21"/>
        <v>136.243</v>
      </c>
      <c r="W66" s="93">
        <f t="shared" si="21"/>
        <v>136.243</v>
      </c>
      <c r="X66" s="93">
        <f t="shared" si="21"/>
        <v>50</v>
      </c>
      <c r="Y66" s="104">
        <f t="shared" si="2"/>
        <v>36.69913316647461</v>
      </c>
    </row>
    <row r="67" spans="1:25" ht="49.5" customHeight="1">
      <c r="A67" s="37" t="s">
        <v>44</v>
      </c>
      <c r="B67" s="38">
        <v>951</v>
      </c>
      <c r="C67" s="39"/>
      <c r="D67" s="39" t="s">
        <v>163</v>
      </c>
      <c r="E67" s="70">
        <v>50</v>
      </c>
      <c r="F67" s="70">
        <v>50</v>
      </c>
      <c r="G67" s="70">
        <v>50</v>
      </c>
      <c r="H67" s="70">
        <v>50</v>
      </c>
      <c r="I67" s="70">
        <v>50</v>
      </c>
      <c r="J67" s="70">
        <v>50</v>
      </c>
      <c r="K67" s="70">
        <v>50</v>
      </c>
      <c r="L67" s="70">
        <v>50</v>
      </c>
      <c r="M67" s="70">
        <v>50</v>
      </c>
      <c r="N67" s="70">
        <v>50</v>
      </c>
      <c r="O67" s="70">
        <v>50</v>
      </c>
      <c r="P67" s="70">
        <v>50</v>
      </c>
      <c r="Q67" s="70">
        <v>50</v>
      </c>
      <c r="R67" s="70">
        <v>50</v>
      </c>
      <c r="S67" s="70">
        <v>50</v>
      </c>
      <c r="T67" s="70">
        <v>50</v>
      </c>
      <c r="U67" s="70">
        <v>50</v>
      </c>
      <c r="V67" s="70">
        <v>50</v>
      </c>
      <c r="W67" s="70">
        <v>50</v>
      </c>
      <c r="X67" s="70">
        <v>50</v>
      </c>
      <c r="Y67" s="104">
        <f t="shared" si="2"/>
        <v>100</v>
      </c>
    </row>
    <row r="68" spans="1:25" ht="35.25" customHeight="1">
      <c r="A68" s="37" t="s">
        <v>45</v>
      </c>
      <c r="B68" s="38">
        <v>951</v>
      </c>
      <c r="C68" s="39"/>
      <c r="D68" s="39" t="s">
        <v>164</v>
      </c>
      <c r="E68" s="70">
        <v>50</v>
      </c>
      <c r="F68" s="70">
        <v>50</v>
      </c>
      <c r="G68" s="70">
        <v>50</v>
      </c>
      <c r="H68" s="70">
        <v>50</v>
      </c>
      <c r="I68" s="70">
        <v>50</v>
      </c>
      <c r="J68" s="70">
        <v>50</v>
      </c>
      <c r="K68" s="70">
        <v>50</v>
      </c>
      <c r="L68" s="70">
        <v>50</v>
      </c>
      <c r="M68" s="70">
        <v>50</v>
      </c>
      <c r="N68" s="70">
        <v>50</v>
      </c>
      <c r="O68" s="70">
        <v>50</v>
      </c>
      <c r="P68" s="70">
        <v>50</v>
      </c>
      <c r="Q68" s="70">
        <v>50</v>
      </c>
      <c r="R68" s="70">
        <v>50</v>
      </c>
      <c r="S68" s="70">
        <v>50</v>
      </c>
      <c r="T68" s="70">
        <v>50</v>
      </c>
      <c r="U68" s="70">
        <v>50</v>
      </c>
      <c r="V68" s="70">
        <v>50</v>
      </c>
      <c r="W68" s="70">
        <v>50</v>
      </c>
      <c r="X68" s="70">
        <v>0</v>
      </c>
      <c r="Y68" s="104">
        <f t="shared" si="2"/>
        <v>0</v>
      </c>
    </row>
    <row r="69" spans="1:25" ht="35.25" customHeight="1">
      <c r="A69" s="37" t="s">
        <v>98</v>
      </c>
      <c r="B69" s="38">
        <v>951</v>
      </c>
      <c r="C69" s="39"/>
      <c r="D69" s="39" t="s">
        <v>236</v>
      </c>
      <c r="E69" s="70">
        <v>36.243</v>
      </c>
      <c r="F69" s="70">
        <v>36.243</v>
      </c>
      <c r="G69" s="70">
        <v>36.243</v>
      </c>
      <c r="H69" s="70">
        <v>36.243</v>
      </c>
      <c r="I69" s="70">
        <v>36.243</v>
      </c>
      <c r="J69" s="70">
        <v>36.243</v>
      </c>
      <c r="K69" s="70">
        <v>36.243</v>
      </c>
      <c r="L69" s="70">
        <v>36.243</v>
      </c>
      <c r="M69" s="70">
        <v>36.243</v>
      </c>
      <c r="N69" s="70">
        <v>36.243</v>
      </c>
      <c r="O69" s="70">
        <v>36.243</v>
      </c>
      <c r="P69" s="70">
        <v>36.243</v>
      </c>
      <c r="Q69" s="70">
        <v>36.243</v>
      </c>
      <c r="R69" s="70">
        <v>36.243</v>
      </c>
      <c r="S69" s="70">
        <v>36.243</v>
      </c>
      <c r="T69" s="70">
        <v>36.243</v>
      </c>
      <c r="U69" s="70">
        <v>36.243</v>
      </c>
      <c r="V69" s="70">
        <v>36.243</v>
      </c>
      <c r="W69" s="70">
        <v>36.243</v>
      </c>
      <c r="X69" s="70">
        <v>0</v>
      </c>
      <c r="Y69" s="104">
        <f t="shared" si="2"/>
        <v>0</v>
      </c>
    </row>
    <row r="70" spans="1:25" ht="33" customHeight="1">
      <c r="A70" s="60" t="s">
        <v>265</v>
      </c>
      <c r="B70" s="15">
        <v>951</v>
      </c>
      <c r="C70" s="9"/>
      <c r="D70" s="9" t="s">
        <v>165</v>
      </c>
      <c r="E70" s="71">
        <f>E71</f>
        <v>3105</v>
      </c>
      <c r="F70" s="71">
        <f aca="true" t="shared" si="22" ref="F70:X70">F71</f>
        <v>3105</v>
      </c>
      <c r="G70" s="71">
        <f t="shared" si="22"/>
        <v>3105</v>
      </c>
      <c r="H70" s="71">
        <f t="shared" si="22"/>
        <v>3105</v>
      </c>
      <c r="I70" s="71">
        <f t="shared" si="22"/>
        <v>3105</v>
      </c>
      <c r="J70" s="71">
        <f t="shared" si="22"/>
        <v>3105</v>
      </c>
      <c r="K70" s="71">
        <f t="shared" si="22"/>
        <v>3105</v>
      </c>
      <c r="L70" s="71">
        <f t="shared" si="22"/>
        <v>3105</v>
      </c>
      <c r="M70" s="71">
        <f t="shared" si="22"/>
        <v>3105</v>
      </c>
      <c r="N70" s="71">
        <f t="shared" si="22"/>
        <v>3105</v>
      </c>
      <c r="O70" s="71">
        <f t="shared" si="22"/>
        <v>3105</v>
      </c>
      <c r="P70" s="71">
        <f t="shared" si="22"/>
        <v>3105</v>
      </c>
      <c r="Q70" s="71">
        <f t="shared" si="22"/>
        <v>3105</v>
      </c>
      <c r="R70" s="71">
        <f t="shared" si="22"/>
        <v>3105</v>
      </c>
      <c r="S70" s="71">
        <f t="shared" si="22"/>
        <v>3105</v>
      </c>
      <c r="T70" s="71">
        <f t="shared" si="22"/>
        <v>3105</v>
      </c>
      <c r="U70" s="71">
        <f t="shared" si="22"/>
        <v>3105</v>
      </c>
      <c r="V70" s="71">
        <f t="shared" si="22"/>
        <v>3105</v>
      </c>
      <c r="W70" s="71">
        <f t="shared" si="22"/>
        <v>3105</v>
      </c>
      <c r="X70" s="71">
        <f t="shared" si="22"/>
        <v>0</v>
      </c>
      <c r="Y70" s="104">
        <f t="shared" si="2"/>
        <v>0</v>
      </c>
    </row>
    <row r="71" spans="1:25" ht="14.25">
      <c r="A71" s="90" t="s">
        <v>18</v>
      </c>
      <c r="B71" s="91">
        <v>951</v>
      </c>
      <c r="C71" s="92"/>
      <c r="D71" s="91" t="s">
        <v>165</v>
      </c>
      <c r="E71" s="93">
        <f>E72+E73</f>
        <v>3105</v>
      </c>
      <c r="F71" s="93">
        <f aca="true" t="shared" si="23" ref="F71:X71">F72+F73</f>
        <v>3105</v>
      </c>
      <c r="G71" s="93">
        <f t="shared" si="23"/>
        <v>3105</v>
      </c>
      <c r="H71" s="93">
        <f t="shared" si="23"/>
        <v>3105</v>
      </c>
      <c r="I71" s="93">
        <f t="shared" si="23"/>
        <v>3105</v>
      </c>
      <c r="J71" s="93">
        <f t="shared" si="23"/>
        <v>3105</v>
      </c>
      <c r="K71" s="93">
        <f t="shared" si="23"/>
        <v>3105</v>
      </c>
      <c r="L71" s="93">
        <f t="shared" si="23"/>
        <v>3105</v>
      </c>
      <c r="M71" s="93">
        <f t="shared" si="23"/>
        <v>3105</v>
      </c>
      <c r="N71" s="93">
        <f t="shared" si="23"/>
        <v>3105</v>
      </c>
      <c r="O71" s="93">
        <f t="shared" si="23"/>
        <v>3105</v>
      </c>
      <c r="P71" s="93">
        <f t="shared" si="23"/>
        <v>3105</v>
      </c>
      <c r="Q71" s="93">
        <f t="shared" si="23"/>
        <v>3105</v>
      </c>
      <c r="R71" s="93">
        <f t="shared" si="23"/>
        <v>3105</v>
      </c>
      <c r="S71" s="93">
        <f t="shared" si="23"/>
        <v>3105</v>
      </c>
      <c r="T71" s="93">
        <f t="shared" si="23"/>
        <v>3105</v>
      </c>
      <c r="U71" s="93">
        <f t="shared" si="23"/>
        <v>3105</v>
      </c>
      <c r="V71" s="93">
        <f t="shared" si="23"/>
        <v>3105</v>
      </c>
      <c r="W71" s="93">
        <f t="shared" si="23"/>
        <v>3105</v>
      </c>
      <c r="X71" s="93">
        <f t="shared" si="23"/>
        <v>0</v>
      </c>
      <c r="Y71" s="104">
        <f t="shared" si="2"/>
        <v>0</v>
      </c>
    </row>
    <row r="72" spans="1:25" ht="47.25">
      <c r="A72" s="37" t="s">
        <v>46</v>
      </c>
      <c r="B72" s="38">
        <v>951</v>
      </c>
      <c r="C72" s="39"/>
      <c r="D72" s="39" t="s">
        <v>166</v>
      </c>
      <c r="E72" s="70">
        <v>621</v>
      </c>
      <c r="F72" s="70">
        <v>621</v>
      </c>
      <c r="G72" s="70">
        <v>621</v>
      </c>
      <c r="H72" s="70">
        <v>621</v>
      </c>
      <c r="I72" s="70">
        <v>621</v>
      </c>
      <c r="J72" s="70">
        <v>621</v>
      </c>
      <c r="K72" s="70">
        <v>621</v>
      </c>
      <c r="L72" s="70">
        <v>621</v>
      </c>
      <c r="M72" s="70">
        <v>621</v>
      </c>
      <c r="N72" s="70">
        <v>621</v>
      </c>
      <c r="O72" s="70">
        <v>621</v>
      </c>
      <c r="P72" s="70">
        <v>621</v>
      </c>
      <c r="Q72" s="70">
        <v>621</v>
      </c>
      <c r="R72" s="70">
        <v>621</v>
      </c>
      <c r="S72" s="70">
        <v>621</v>
      </c>
      <c r="T72" s="70">
        <v>621</v>
      </c>
      <c r="U72" s="70">
        <v>621</v>
      </c>
      <c r="V72" s="70">
        <v>621</v>
      </c>
      <c r="W72" s="70">
        <v>621</v>
      </c>
      <c r="X72" s="70">
        <v>0</v>
      </c>
      <c r="Y72" s="104">
        <f t="shared" si="2"/>
        <v>0</v>
      </c>
    </row>
    <row r="73" spans="1:25" ht="78.75">
      <c r="A73" s="95" t="s">
        <v>94</v>
      </c>
      <c r="B73" s="38">
        <v>951</v>
      </c>
      <c r="C73" s="39"/>
      <c r="D73" s="39" t="s">
        <v>167</v>
      </c>
      <c r="E73" s="70">
        <v>2484</v>
      </c>
      <c r="F73" s="70">
        <v>2484</v>
      </c>
      <c r="G73" s="70">
        <v>2484</v>
      </c>
      <c r="H73" s="70">
        <v>2484</v>
      </c>
      <c r="I73" s="70">
        <v>2484</v>
      </c>
      <c r="J73" s="70">
        <v>2484</v>
      </c>
      <c r="K73" s="70">
        <v>2484</v>
      </c>
      <c r="L73" s="70">
        <v>2484</v>
      </c>
      <c r="M73" s="70">
        <v>2484</v>
      </c>
      <c r="N73" s="70">
        <v>2484</v>
      </c>
      <c r="O73" s="70">
        <v>2484</v>
      </c>
      <c r="P73" s="70">
        <v>2484</v>
      </c>
      <c r="Q73" s="70">
        <v>2484</v>
      </c>
      <c r="R73" s="70">
        <v>2484</v>
      </c>
      <c r="S73" s="70">
        <v>2484</v>
      </c>
      <c r="T73" s="70">
        <v>2484</v>
      </c>
      <c r="U73" s="70">
        <v>2484</v>
      </c>
      <c r="V73" s="70">
        <v>2484</v>
      </c>
      <c r="W73" s="70">
        <v>2484</v>
      </c>
      <c r="X73" s="70">
        <v>0</v>
      </c>
      <c r="Y73" s="104">
        <f t="shared" si="2"/>
        <v>0</v>
      </c>
    </row>
    <row r="74" spans="1:25" ht="66" customHeight="1">
      <c r="A74" s="60" t="s">
        <v>266</v>
      </c>
      <c r="B74" s="15">
        <v>951</v>
      </c>
      <c r="C74" s="11"/>
      <c r="D74" s="11" t="s">
        <v>168</v>
      </c>
      <c r="E74" s="12">
        <f>E75</f>
        <v>22597.52776</v>
      </c>
      <c r="F74" s="12">
        <f aca="true" t="shared" si="24" ref="F74:X74">F75</f>
        <v>22597.52776</v>
      </c>
      <c r="G74" s="12">
        <f t="shared" si="24"/>
        <v>22597.52776</v>
      </c>
      <c r="H74" s="12">
        <f t="shared" si="24"/>
        <v>22597.52776</v>
      </c>
      <c r="I74" s="12">
        <f t="shared" si="24"/>
        <v>22597.52776</v>
      </c>
      <c r="J74" s="12">
        <f t="shared" si="24"/>
        <v>22597.52776</v>
      </c>
      <c r="K74" s="12">
        <f t="shared" si="24"/>
        <v>22597.52776</v>
      </c>
      <c r="L74" s="12">
        <f t="shared" si="24"/>
        <v>22597.52776</v>
      </c>
      <c r="M74" s="12">
        <f t="shared" si="24"/>
        <v>22597.52776</v>
      </c>
      <c r="N74" s="12">
        <f t="shared" si="24"/>
        <v>22597.52776</v>
      </c>
      <c r="O74" s="12">
        <f t="shared" si="24"/>
        <v>22597.52776</v>
      </c>
      <c r="P74" s="12">
        <f t="shared" si="24"/>
        <v>22597.52776</v>
      </c>
      <c r="Q74" s="12">
        <f t="shared" si="24"/>
        <v>22597.52776</v>
      </c>
      <c r="R74" s="12">
        <f t="shared" si="24"/>
        <v>22597.52776</v>
      </c>
      <c r="S74" s="12">
        <f t="shared" si="24"/>
        <v>22597.52776</v>
      </c>
      <c r="T74" s="12">
        <f t="shared" si="24"/>
        <v>22597.52776</v>
      </c>
      <c r="U74" s="12">
        <f t="shared" si="24"/>
        <v>22597.52776</v>
      </c>
      <c r="V74" s="12">
        <f t="shared" si="24"/>
        <v>22597.52776</v>
      </c>
      <c r="W74" s="12">
        <f t="shared" si="24"/>
        <v>22597.52776</v>
      </c>
      <c r="X74" s="12">
        <f t="shared" si="24"/>
        <v>13053.384689999999</v>
      </c>
      <c r="Y74" s="104">
        <f t="shared" si="2"/>
        <v>57.7646582787072</v>
      </c>
    </row>
    <row r="75" spans="1:25" ht="14.25">
      <c r="A75" s="90" t="s">
        <v>18</v>
      </c>
      <c r="B75" s="91">
        <v>951</v>
      </c>
      <c r="C75" s="92"/>
      <c r="D75" s="91" t="s">
        <v>168</v>
      </c>
      <c r="E75" s="94">
        <f>E76+E79+E77+E78</f>
        <v>22597.52776</v>
      </c>
      <c r="F75" s="94">
        <f aca="true" t="shared" si="25" ref="F75:X75">F76+F79+F77+F78</f>
        <v>22597.52776</v>
      </c>
      <c r="G75" s="94">
        <f t="shared" si="25"/>
        <v>22597.52776</v>
      </c>
      <c r="H75" s="94">
        <f t="shared" si="25"/>
        <v>22597.52776</v>
      </c>
      <c r="I75" s="94">
        <f t="shared" si="25"/>
        <v>22597.52776</v>
      </c>
      <c r="J75" s="94">
        <f t="shared" si="25"/>
        <v>22597.52776</v>
      </c>
      <c r="K75" s="94">
        <f t="shared" si="25"/>
        <v>22597.52776</v>
      </c>
      <c r="L75" s="94">
        <f t="shared" si="25"/>
        <v>22597.52776</v>
      </c>
      <c r="M75" s="94">
        <f t="shared" si="25"/>
        <v>22597.52776</v>
      </c>
      <c r="N75" s="94">
        <f t="shared" si="25"/>
        <v>22597.52776</v>
      </c>
      <c r="O75" s="94">
        <f t="shared" si="25"/>
        <v>22597.52776</v>
      </c>
      <c r="P75" s="94">
        <f t="shared" si="25"/>
        <v>22597.52776</v>
      </c>
      <c r="Q75" s="94">
        <f t="shared" si="25"/>
        <v>22597.52776</v>
      </c>
      <c r="R75" s="94">
        <f t="shared" si="25"/>
        <v>22597.52776</v>
      </c>
      <c r="S75" s="94">
        <f t="shared" si="25"/>
        <v>22597.52776</v>
      </c>
      <c r="T75" s="94">
        <f t="shared" si="25"/>
        <v>22597.52776</v>
      </c>
      <c r="U75" s="94">
        <f t="shared" si="25"/>
        <v>22597.52776</v>
      </c>
      <c r="V75" s="94">
        <f t="shared" si="25"/>
        <v>22597.52776</v>
      </c>
      <c r="W75" s="94">
        <f t="shared" si="25"/>
        <v>22597.52776</v>
      </c>
      <c r="X75" s="94">
        <f t="shared" si="25"/>
        <v>13053.384689999999</v>
      </c>
      <c r="Y75" s="104">
        <f t="shared" si="2"/>
        <v>57.7646582787072</v>
      </c>
    </row>
    <row r="76" spans="1:25" ht="49.5" customHeight="1">
      <c r="A76" s="37" t="s">
        <v>42</v>
      </c>
      <c r="B76" s="38">
        <v>951</v>
      </c>
      <c r="C76" s="39"/>
      <c r="D76" s="39" t="s">
        <v>169</v>
      </c>
      <c r="E76" s="41">
        <v>3997.52776</v>
      </c>
      <c r="F76" s="41">
        <v>3997.52776</v>
      </c>
      <c r="G76" s="41">
        <v>3997.52776</v>
      </c>
      <c r="H76" s="41">
        <v>3997.52776</v>
      </c>
      <c r="I76" s="41">
        <v>3997.52776</v>
      </c>
      <c r="J76" s="41">
        <v>3997.52776</v>
      </c>
      <c r="K76" s="41">
        <v>3997.52776</v>
      </c>
      <c r="L76" s="41">
        <v>3997.52776</v>
      </c>
      <c r="M76" s="41">
        <v>3997.52776</v>
      </c>
      <c r="N76" s="41">
        <v>3997.52776</v>
      </c>
      <c r="O76" s="41">
        <v>3997.52776</v>
      </c>
      <c r="P76" s="41">
        <v>3997.52776</v>
      </c>
      <c r="Q76" s="41">
        <v>3997.52776</v>
      </c>
      <c r="R76" s="41">
        <v>3997.52776</v>
      </c>
      <c r="S76" s="41">
        <v>3997.52776</v>
      </c>
      <c r="T76" s="41">
        <v>3997.52776</v>
      </c>
      <c r="U76" s="41">
        <v>3997.52776</v>
      </c>
      <c r="V76" s="41">
        <v>3997.52776</v>
      </c>
      <c r="W76" s="41">
        <v>3997.52776</v>
      </c>
      <c r="X76" s="41">
        <v>3997.52776</v>
      </c>
      <c r="Y76" s="104">
        <f aca="true" t="shared" si="26" ref="Y76:Y139">X76/E76*100</f>
        <v>100</v>
      </c>
    </row>
    <row r="77" spans="1:25" ht="49.5" customHeight="1">
      <c r="A77" s="37" t="s">
        <v>109</v>
      </c>
      <c r="B77" s="38">
        <v>951</v>
      </c>
      <c r="C77" s="39"/>
      <c r="D77" s="39" t="s">
        <v>170</v>
      </c>
      <c r="E77" s="41">
        <v>9103.56</v>
      </c>
      <c r="F77" s="41">
        <v>9103.56</v>
      </c>
      <c r="G77" s="41">
        <v>9103.56</v>
      </c>
      <c r="H77" s="41">
        <v>9103.56</v>
      </c>
      <c r="I77" s="41">
        <v>9103.56</v>
      </c>
      <c r="J77" s="41">
        <v>9103.56</v>
      </c>
      <c r="K77" s="41">
        <v>9103.56</v>
      </c>
      <c r="L77" s="41">
        <v>9103.56</v>
      </c>
      <c r="M77" s="41">
        <v>9103.56</v>
      </c>
      <c r="N77" s="41">
        <v>9103.56</v>
      </c>
      <c r="O77" s="41">
        <v>9103.56</v>
      </c>
      <c r="P77" s="41">
        <v>9103.56</v>
      </c>
      <c r="Q77" s="41">
        <v>9103.56</v>
      </c>
      <c r="R77" s="41">
        <v>9103.56</v>
      </c>
      <c r="S77" s="41">
        <v>9103.56</v>
      </c>
      <c r="T77" s="41">
        <v>9103.56</v>
      </c>
      <c r="U77" s="41">
        <v>9103.56</v>
      </c>
      <c r="V77" s="41">
        <v>9103.56</v>
      </c>
      <c r="W77" s="41">
        <v>9103.56</v>
      </c>
      <c r="X77" s="41">
        <v>5175.64466</v>
      </c>
      <c r="Y77" s="104">
        <f t="shared" si="26"/>
        <v>56.85297466046251</v>
      </c>
    </row>
    <row r="78" spans="1:25" ht="49.5" customHeight="1">
      <c r="A78" s="37" t="s">
        <v>110</v>
      </c>
      <c r="B78" s="38">
        <v>951</v>
      </c>
      <c r="C78" s="39"/>
      <c r="D78" s="39" t="s">
        <v>171</v>
      </c>
      <c r="E78" s="41">
        <v>4996.44</v>
      </c>
      <c r="F78" s="41">
        <v>4996.44</v>
      </c>
      <c r="G78" s="41">
        <v>4996.44</v>
      </c>
      <c r="H78" s="41">
        <v>4996.44</v>
      </c>
      <c r="I78" s="41">
        <v>4996.44</v>
      </c>
      <c r="J78" s="41">
        <v>4996.44</v>
      </c>
      <c r="K78" s="41">
        <v>4996.44</v>
      </c>
      <c r="L78" s="41">
        <v>4996.44</v>
      </c>
      <c r="M78" s="41">
        <v>4996.44</v>
      </c>
      <c r="N78" s="41">
        <v>4996.44</v>
      </c>
      <c r="O78" s="41">
        <v>4996.44</v>
      </c>
      <c r="P78" s="41">
        <v>4996.44</v>
      </c>
      <c r="Q78" s="41">
        <v>4996.44</v>
      </c>
      <c r="R78" s="41">
        <v>4996.44</v>
      </c>
      <c r="S78" s="41">
        <v>4996.44</v>
      </c>
      <c r="T78" s="41">
        <v>4996.44</v>
      </c>
      <c r="U78" s="41">
        <v>4996.44</v>
      </c>
      <c r="V78" s="41">
        <v>4996.44</v>
      </c>
      <c r="W78" s="41">
        <v>4996.44</v>
      </c>
      <c r="X78" s="41">
        <v>3880.21227</v>
      </c>
      <c r="Y78" s="104">
        <f t="shared" si="26"/>
        <v>77.65953899176215</v>
      </c>
    </row>
    <row r="79" spans="1:25" ht="32.25" customHeight="1">
      <c r="A79" s="95" t="s">
        <v>95</v>
      </c>
      <c r="B79" s="38">
        <v>951</v>
      </c>
      <c r="C79" s="39"/>
      <c r="D79" s="39" t="s">
        <v>172</v>
      </c>
      <c r="E79" s="41">
        <v>4500</v>
      </c>
      <c r="F79" s="41">
        <v>4500</v>
      </c>
      <c r="G79" s="41">
        <v>4500</v>
      </c>
      <c r="H79" s="41">
        <v>4500</v>
      </c>
      <c r="I79" s="41">
        <v>4500</v>
      </c>
      <c r="J79" s="41">
        <v>4500</v>
      </c>
      <c r="K79" s="41">
        <v>4500</v>
      </c>
      <c r="L79" s="41">
        <v>4500</v>
      </c>
      <c r="M79" s="41">
        <v>4500</v>
      </c>
      <c r="N79" s="41">
        <v>4500</v>
      </c>
      <c r="O79" s="41">
        <v>4500</v>
      </c>
      <c r="P79" s="41">
        <v>4500</v>
      </c>
      <c r="Q79" s="41">
        <v>4500</v>
      </c>
      <c r="R79" s="41">
        <v>4500</v>
      </c>
      <c r="S79" s="41">
        <v>4500</v>
      </c>
      <c r="T79" s="41">
        <v>4500</v>
      </c>
      <c r="U79" s="41">
        <v>4500</v>
      </c>
      <c r="V79" s="41">
        <v>4500</v>
      </c>
      <c r="W79" s="41">
        <v>4500</v>
      </c>
      <c r="X79" s="41">
        <v>0</v>
      </c>
      <c r="Y79" s="104">
        <f t="shared" si="26"/>
        <v>0</v>
      </c>
    </row>
    <row r="80" spans="1:25" ht="31.5">
      <c r="A80" s="60" t="s">
        <v>267</v>
      </c>
      <c r="B80" s="15">
        <v>951</v>
      </c>
      <c r="C80" s="9"/>
      <c r="D80" s="9" t="s">
        <v>173</v>
      </c>
      <c r="E80" s="10">
        <f>E81</f>
        <v>200</v>
      </c>
      <c r="F80" s="10">
        <f aca="true" t="shared" si="27" ref="F80:X81">F81</f>
        <v>201</v>
      </c>
      <c r="G80" s="10">
        <f t="shared" si="27"/>
        <v>202</v>
      </c>
      <c r="H80" s="10">
        <f t="shared" si="27"/>
        <v>203</v>
      </c>
      <c r="I80" s="10">
        <f t="shared" si="27"/>
        <v>204</v>
      </c>
      <c r="J80" s="10">
        <f t="shared" si="27"/>
        <v>205</v>
      </c>
      <c r="K80" s="10">
        <f t="shared" si="27"/>
        <v>206</v>
      </c>
      <c r="L80" s="10">
        <f t="shared" si="27"/>
        <v>207</v>
      </c>
      <c r="M80" s="10">
        <f t="shared" si="27"/>
        <v>208</v>
      </c>
      <c r="N80" s="10">
        <f t="shared" si="27"/>
        <v>209</v>
      </c>
      <c r="O80" s="10">
        <f t="shared" si="27"/>
        <v>210</v>
      </c>
      <c r="P80" s="10">
        <f t="shared" si="27"/>
        <v>211</v>
      </c>
      <c r="Q80" s="10">
        <f t="shared" si="27"/>
        <v>212</v>
      </c>
      <c r="R80" s="10">
        <f t="shared" si="27"/>
        <v>213</v>
      </c>
      <c r="S80" s="10">
        <f t="shared" si="27"/>
        <v>214</v>
      </c>
      <c r="T80" s="10">
        <f t="shared" si="27"/>
        <v>215</v>
      </c>
      <c r="U80" s="10">
        <f t="shared" si="27"/>
        <v>216</v>
      </c>
      <c r="V80" s="10">
        <f t="shared" si="27"/>
        <v>217</v>
      </c>
      <c r="W80" s="10">
        <f t="shared" si="27"/>
        <v>218</v>
      </c>
      <c r="X80" s="10">
        <f t="shared" si="27"/>
        <v>68.5</v>
      </c>
      <c r="Y80" s="104">
        <f t="shared" si="26"/>
        <v>34.25</v>
      </c>
    </row>
    <row r="81" spans="1:25" ht="14.25">
      <c r="A81" s="90" t="s">
        <v>18</v>
      </c>
      <c r="B81" s="91">
        <v>951</v>
      </c>
      <c r="C81" s="92"/>
      <c r="D81" s="91" t="s">
        <v>173</v>
      </c>
      <c r="E81" s="94">
        <f>E82</f>
        <v>200</v>
      </c>
      <c r="F81" s="94">
        <f t="shared" si="27"/>
        <v>201</v>
      </c>
      <c r="G81" s="94">
        <f t="shared" si="27"/>
        <v>202</v>
      </c>
      <c r="H81" s="94">
        <f t="shared" si="27"/>
        <v>203</v>
      </c>
      <c r="I81" s="94">
        <f t="shared" si="27"/>
        <v>204</v>
      </c>
      <c r="J81" s="94">
        <f t="shared" si="27"/>
        <v>205</v>
      </c>
      <c r="K81" s="94">
        <f t="shared" si="27"/>
        <v>206</v>
      </c>
      <c r="L81" s="94">
        <f t="shared" si="27"/>
        <v>207</v>
      </c>
      <c r="M81" s="94">
        <f t="shared" si="27"/>
        <v>208</v>
      </c>
      <c r="N81" s="94">
        <f t="shared" si="27"/>
        <v>209</v>
      </c>
      <c r="O81" s="94">
        <f t="shared" si="27"/>
        <v>210</v>
      </c>
      <c r="P81" s="94">
        <f t="shared" si="27"/>
        <v>211</v>
      </c>
      <c r="Q81" s="94">
        <f t="shared" si="27"/>
        <v>212</v>
      </c>
      <c r="R81" s="94">
        <f t="shared" si="27"/>
        <v>213</v>
      </c>
      <c r="S81" s="94">
        <f t="shared" si="27"/>
        <v>214</v>
      </c>
      <c r="T81" s="94">
        <f t="shared" si="27"/>
        <v>215</v>
      </c>
      <c r="U81" s="94">
        <f t="shared" si="27"/>
        <v>216</v>
      </c>
      <c r="V81" s="94">
        <f t="shared" si="27"/>
        <v>217</v>
      </c>
      <c r="W81" s="94">
        <f t="shared" si="27"/>
        <v>218</v>
      </c>
      <c r="X81" s="94">
        <f t="shared" si="27"/>
        <v>68.5</v>
      </c>
      <c r="Y81" s="104">
        <f t="shared" si="26"/>
        <v>34.25</v>
      </c>
    </row>
    <row r="82" spans="1:25" ht="33.75" customHeight="1">
      <c r="A82" s="42" t="s">
        <v>52</v>
      </c>
      <c r="B82" s="38">
        <v>951</v>
      </c>
      <c r="C82" s="39"/>
      <c r="D82" s="39" t="s">
        <v>174</v>
      </c>
      <c r="E82" s="41">
        <v>200</v>
      </c>
      <c r="F82" s="41">
        <v>201</v>
      </c>
      <c r="G82" s="41">
        <v>202</v>
      </c>
      <c r="H82" s="41">
        <v>203</v>
      </c>
      <c r="I82" s="41">
        <v>204</v>
      </c>
      <c r="J82" s="41">
        <v>205</v>
      </c>
      <c r="K82" s="41">
        <v>206</v>
      </c>
      <c r="L82" s="41">
        <v>207</v>
      </c>
      <c r="M82" s="41">
        <v>208</v>
      </c>
      <c r="N82" s="41">
        <v>209</v>
      </c>
      <c r="O82" s="41">
        <v>210</v>
      </c>
      <c r="P82" s="41">
        <v>211</v>
      </c>
      <c r="Q82" s="41">
        <v>212</v>
      </c>
      <c r="R82" s="41">
        <v>213</v>
      </c>
      <c r="S82" s="41">
        <v>214</v>
      </c>
      <c r="T82" s="41">
        <v>215</v>
      </c>
      <c r="U82" s="41">
        <v>216</v>
      </c>
      <c r="V82" s="41">
        <v>217</v>
      </c>
      <c r="W82" s="41">
        <v>218</v>
      </c>
      <c r="X82" s="41">
        <v>68.5</v>
      </c>
      <c r="Y82" s="104">
        <f t="shared" si="26"/>
        <v>34.25</v>
      </c>
    </row>
    <row r="83" spans="1:25" ht="31.5">
      <c r="A83" s="60" t="s">
        <v>268</v>
      </c>
      <c r="B83" s="15">
        <v>951</v>
      </c>
      <c r="C83" s="9"/>
      <c r="D83" s="9" t="s">
        <v>175</v>
      </c>
      <c r="E83" s="10">
        <f>E84</f>
        <v>100</v>
      </c>
      <c r="F83" s="10">
        <f aca="true" t="shared" si="28" ref="F83:X84">F84</f>
        <v>101</v>
      </c>
      <c r="G83" s="10">
        <f t="shared" si="28"/>
        <v>102</v>
      </c>
      <c r="H83" s="10">
        <f t="shared" si="28"/>
        <v>103</v>
      </c>
      <c r="I83" s="10">
        <f t="shared" si="28"/>
        <v>104</v>
      </c>
      <c r="J83" s="10">
        <f t="shared" si="28"/>
        <v>105</v>
      </c>
      <c r="K83" s="10">
        <f t="shared" si="28"/>
        <v>106</v>
      </c>
      <c r="L83" s="10">
        <f t="shared" si="28"/>
        <v>107</v>
      </c>
      <c r="M83" s="10">
        <f t="shared" si="28"/>
        <v>108</v>
      </c>
      <c r="N83" s="10">
        <f t="shared" si="28"/>
        <v>109</v>
      </c>
      <c r="O83" s="10">
        <f t="shared" si="28"/>
        <v>110</v>
      </c>
      <c r="P83" s="10">
        <f t="shared" si="28"/>
        <v>111</v>
      </c>
      <c r="Q83" s="10">
        <f t="shared" si="28"/>
        <v>112</v>
      </c>
      <c r="R83" s="10">
        <f t="shared" si="28"/>
        <v>113</v>
      </c>
      <c r="S83" s="10">
        <f t="shared" si="28"/>
        <v>114</v>
      </c>
      <c r="T83" s="10">
        <f t="shared" si="28"/>
        <v>115</v>
      </c>
      <c r="U83" s="10">
        <f t="shared" si="28"/>
        <v>116</v>
      </c>
      <c r="V83" s="10">
        <f t="shared" si="28"/>
        <v>117</v>
      </c>
      <c r="W83" s="10">
        <f t="shared" si="28"/>
        <v>118</v>
      </c>
      <c r="X83" s="10">
        <f t="shared" si="28"/>
        <v>22</v>
      </c>
      <c r="Y83" s="104">
        <f t="shared" si="26"/>
        <v>22</v>
      </c>
    </row>
    <row r="84" spans="1:25" ht="14.25">
      <c r="A84" s="90" t="s">
        <v>18</v>
      </c>
      <c r="B84" s="91">
        <v>951</v>
      </c>
      <c r="C84" s="92"/>
      <c r="D84" s="91" t="s">
        <v>175</v>
      </c>
      <c r="E84" s="94">
        <f>E85</f>
        <v>100</v>
      </c>
      <c r="F84" s="94">
        <f t="shared" si="28"/>
        <v>101</v>
      </c>
      <c r="G84" s="94">
        <f t="shared" si="28"/>
        <v>102</v>
      </c>
      <c r="H84" s="94">
        <f t="shared" si="28"/>
        <v>103</v>
      </c>
      <c r="I84" s="94">
        <f t="shared" si="28"/>
        <v>104</v>
      </c>
      <c r="J84" s="94">
        <f t="shared" si="28"/>
        <v>105</v>
      </c>
      <c r="K84" s="94">
        <f t="shared" si="28"/>
        <v>106</v>
      </c>
      <c r="L84" s="94">
        <f t="shared" si="28"/>
        <v>107</v>
      </c>
      <c r="M84" s="94">
        <f t="shared" si="28"/>
        <v>108</v>
      </c>
      <c r="N84" s="94">
        <f t="shared" si="28"/>
        <v>109</v>
      </c>
      <c r="O84" s="94">
        <f t="shared" si="28"/>
        <v>110</v>
      </c>
      <c r="P84" s="94">
        <f t="shared" si="28"/>
        <v>111</v>
      </c>
      <c r="Q84" s="94">
        <f t="shared" si="28"/>
        <v>112</v>
      </c>
      <c r="R84" s="94">
        <f t="shared" si="28"/>
        <v>113</v>
      </c>
      <c r="S84" s="94">
        <f t="shared" si="28"/>
        <v>114</v>
      </c>
      <c r="T84" s="94">
        <f t="shared" si="28"/>
        <v>115</v>
      </c>
      <c r="U84" s="94">
        <f t="shared" si="28"/>
        <v>116</v>
      </c>
      <c r="V84" s="94">
        <f t="shared" si="28"/>
        <v>117</v>
      </c>
      <c r="W84" s="94">
        <f t="shared" si="28"/>
        <v>118</v>
      </c>
      <c r="X84" s="94">
        <f t="shared" si="28"/>
        <v>22</v>
      </c>
      <c r="Y84" s="104">
        <f t="shared" si="26"/>
        <v>22</v>
      </c>
    </row>
    <row r="85" spans="1:25" ht="31.5">
      <c r="A85" s="42" t="s">
        <v>53</v>
      </c>
      <c r="B85" s="38">
        <v>951</v>
      </c>
      <c r="C85" s="39"/>
      <c r="D85" s="39" t="s">
        <v>176</v>
      </c>
      <c r="E85" s="41">
        <v>100</v>
      </c>
      <c r="F85" s="41">
        <v>101</v>
      </c>
      <c r="G85" s="41">
        <v>102</v>
      </c>
      <c r="H85" s="41">
        <v>103</v>
      </c>
      <c r="I85" s="41">
        <v>104</v>
      </c>
      <c r="J85" s="41">
        <v>105</v>
      </c>
      <c r="K85" s="41">
        <v>106</v>
      </c>
      <c r="L85" s="41">
        <v>107</v>
      </c>
      <c r="M85" s="41">
        <v>108</v>
      </c>
      <c r="N85" s="41">
        <v>109</v>
      </c>
      <c r="O85" s="41">
        <v>110</v>
      </c>
      <c r="P85" s="41">
        <v>111</v>
      </c>
      <c r="Q85" s="41">
        <v>112</v>
      </c>
      <c r="R85" s="41">
        <v>113</v>
      </c>
      <c r="S85" s="41">
        <v>114</v>
      </c>
      <c r="T85" s="41">
        <v>115</v>
      </c>
      <c r="U85" s="41">
        <v>116</v>
      </c>
      <c r="V85" s="41">
        <v>117</v>
      </c>
      <c r="W85" s="41">
        <v>118</v>
      </c>
      <c r="X85" s="41">
        <v>22</v>
      </c>
      <c r="Y85" s="104">
        <f t="shared" si="26"/>
        <v>22</v>
      </c>
    </row>
    <row r="86" spans="1:25" ht="31.5">
      <c r="A86" s="8" t="s">
        <v>269</v>
      </c>
      <c r="B86" s="15">
        <v>951</v>
      </c>
      <c r="C86" s="9"/>
      <c r="D86" s="9" t="s">
        <v>177</v>
      </c>
      <c r="E86" s="10">
        <f>E87</f>
        <v>50</v>
      </c>
      <c r="F86" s="10">
        <f aca="true" t="shared" si="29" ref="F86:X87">F87</f>
        <v>51</v>
      </c>
      <c r="G86" s="10">
        <f t="shared" si="29"/>
        <v>52</v>
      </c>
      <c r="H86" s="10">
        <f t="shared" si="29"/>
        <v>53</v>
      </c>
      <c r="I86" s="10">
        <f t="shared" si="29"/>
        <v>54</v>
      </c>
      <c r="J86" s="10">
        <f t="shared" si="29"/>
        <v>55</v>
      </c>
      <c r="K86" s="10">
        <f t="shared" si="29"/>
        <v>56</v>
      </c>
      <c r="L86" s="10">
        <f t="shared" si="29"/>
        <v>57</v>
      </c>
      <c r="M86" s="10">
        <f t="shared" si="29"/>
        <v>58</v>
      </c>
      <c r="N86" s="10">
        <f t="shared" si="29"/>
        <v>59</v>
      </c>
      <c r="O86" s="10">
        <f t="shared" si="29"/>
        <v>60</v>
      </c>
      <c r="P86" s="10">
        <f t="shared" si="29"/>
        <v>61</v>
      </c>
      <c r="Q86" s="10">
        <f t="shared" si="29"/>
        <v>62</v>
      </c>
      <c r="R86" s="10">
        <f t="shared" si="29"/>
        <v>63</v>
      </c>
      <c r="S86" s="10">
        <f t="shared" si="29"/>
        <v>64</v>
      </c>
      <c r="T86" s="10">
        <f t="shared" si="29"/>
        <v>65</v>
      </c>
      <c r="U86" s="10">
        <f t="shared" si="29"/>
        <v>66</v>
      </c>
      <c r="V86" s="10">
        <f t="shared" si="29"/>
        <v>67</v>
      </c>
      <c r="W86" s="10">
        <f t="shared" si="29"/>
        <v>68</v>
      </c>
      <c r="X86" s="10">
        <f t="shared" si="29"/>
        <v>0</v>
      </c>
      <c r="Y86" s="104">
        <f t="shared" si="26"/>
        <v>0</v>
      </c>
    </row>
    <row r="87" spans="1:25" ht="14.25">
      <c r="A87" s="90" t="s">
        <v>18</v>
      </c>
      <c r="B87" s="91">
        <v>951</v>
      </c>
      <c r="C87" s="92"/>
      <c r="D87" s="91" t="s">
        <v>177</v>
      </c>
      <c r="E87" s="94">
        <f>E88</f>
        <v>50</v>
      </c>
      <c r="F87" s="94">
        <f t="shared" si="29"/>
        <v>51</v>
      </c>
      <c r="G87" s="94">
        <f t="shared" si="29"/>
        <v>52</v>
      </c>
      <c r="H87" s="94">
        <f t="shared" si="29"/>
        <v>53</v>
      </c>
      <c r="I87" s="94">
        <f t="shared" si="29"/>
        <v>54</v>
      </c>
      <c r="J87" s="94">
        <f t="shared" si="29"/>
        <v>55</v>
      </c>
      <c r="K87" s="94">
        <f t="shared" si="29"/>
        <v>56</v>
      </c>
      <c r="L87" s="94">
        <f t="shared" si="29"/>
        <v>57</v>
      </c>
      <c r="M87" s="94">
        <f t="shared" si="29"/>
        <v>58</v>
      </c>
      <c r="N87" s="94">
        <f t="shared" si="29"/>
        <v>59</v>
      </c>
      <c r="O87" s="94">
        <f t="shared" si="29"/>
        <v>60</v>
      </c>
      <c r="P87" s="94">
        <f t="shared" si="29"/>
        <v>61</v>
      </c>
      <c r="Q87" s="94">
        <f t="shared" si="29"/>
        <v>62</v>
      </c>
      <c r="R87" s="94">
        <f t="shared" si="29"/>
        <v>63</v>
      </c>
      <c r="S87" s="94">
        <f t="shared" si="29"/>
        <v>64</v>
      </c>
      <c r="T87" s="94">
        <f t="shared" si="29"/>
        <v>65</v>
      </c>
      <c r="U87" s="94">
        <f t="shared" si="29"/>
        <v>66</v>
      </c>
      <c r="V87" s="94">
        <f t="shared" si="29"/>
        <v>67</v>
      </c>
      <c r="W87" s="94">
        <f t="shared" si="29"/>
        <v>68</v>
      </c>
      <c r="X87" s="94">
        <f t="shared" si="29"/>
        <v>0</v>
      </c>
      <c r="Y87" s="104">
        <f t="shared" si="26"/>
        <v>0</v>
      </c>
    </row>
    <row r="88" spans="1:25" ht="34.5" customHeight="1">
      <c r="A88" s="42" t="s">
        <v>54</v>
      </c>
      <c r="B88" s="38">
        <v>951</v>
      </c>
      <c r="C88" s="39"/>
      <c r="D88" s="39" t="s">
        <v>178</v>
      </c>
      <c r="E88" s="41">
        <v>50</v>
      </c>
      <c r="F88" s="41">
        <v>51</v>
      </c>
      <c r="G88" s="41">
        <v>52</v>
      </c>
      <c r="H88" s="41">
        <v>53</v>
      </c>
      <c r="I88" s="41">
        <v>54</v>
      </c>
      <c r="J88" s="41">
        <v>55</v>
      </c>
      <c r="K88" s="41">
        <v>56</v>
      </c>
      <c r="L88" s="41">
        <v>57</v>
      </c>
      <c r="M88" s="41">
        <v>58</v>
      </c>
      <c r="N88" s="41">
        <v>59</v>
      </c>
      <c r="O88" s="41">
        <v>60</v>
      </c>
      <c r="P88" s="41">
        <v>61</v>
      </c>
      <c r="Q88" s="41">
        <v>62</v>
      </c>
      <c r="R88" s="41">
        <v>63</v>
      </c>
      <c r="S88" s="41">
        <v>64</v>
      </c>
      <c r="T88" s="41">
        <v>65</v>
      </c>
      <c r="U88" s="41">
        <v>66</v>
      </c>
      <c r="V88" s="41">
        <v>67</v>
      </c>
      <c r="W88" s="41">
        <v>68</v>
      </c>
      <c r="X88" s="41">
        <v>0</v>
      </c>
      <c r="Y88" s="104">
        <f t="shared" si="26"/>
        <v>0</v>
      </c>
    </row>
    <row r="89" spans="1:25" ht="36.75" customHeight="1">
      <c r="A89" s="44" t="s">
        <v>270</v>
      </c>
      <c r="B89" s="16">
        <v>951</v>
      </c>
      <c r="C89" s="9"/>
      <c r="D89" s="9" t="s">
        <v>179</v>
      </c>
      <c r="E89" s="10">
        <f>E90</f>
        <v>200</v>
      </c>
      <c r="F89" s="10">
        <f aca="true" t="shared" si="30" ref="F89:X90">F90</f>
        <v>201</v>
      </c>
      <c r="G89" s="10">
        <f t="shared" si="30"/>
        <v>202</v>
      </c>
      <c r="H89" s="10">
        <f t="shared" si="30"/>
        <v>203</v>
      </c>
      <c r="I89" s="10">
        <f t="shared" si="30"/>
        <v>204</v>
      </c>
      <c r="J89" s="10">
        <f t="shared" si="30"/>
        <v>205</v>
      </c>
      <c r="K89" s="10">
        <f t="shared" si="30"/>
        <v>206</v>
      </c>
      <c r="L89" s="10">
        <f t="shared" si="30"/>
        <v>207</v>
      </c>
      <c r="M89" s="10">
        <f t="shared" si="30"/>
        <v>208</v>
      </c>
      <c r="N89" s="10">
        <f t="shared" si="30"/>
        <v>209</v>
      </c>
      <c r="O89" s="10">
        <f t="shared" si="30"/>
        <v>210</v>
      </c>
      <c r="P89" s="10">
        <f t="shared" si="30"/>
        <v>211</v>
      </c>
      <c r="Q89" s="10">
        <f t="shared" si="30"/>
        <v>212</v>
      </c>
      <c r="R89" s="10">
        <f t="shared" si="30"/>
        <v>213</v>
      </c>
      <c r="S89" s="10">
        <f t="shared" si="30"/>
        <v>214</v>
      </c>
      <c r="T89" s="10">
        <f t="shared" si="30"/>
        <v>215</v>
      </c>
      <c r="U89" s="10">
        <f t="shared" si="30"/>
        <v>216</v>
      </c>
      <c r="V89" s="10">
        <f t="shared" si="30"/>
        <v>217</v>
      </c>
      <c r="W89" s="10">
        <f t="shared" si="30"/>
        <v>218</v>
      </c>
      <c r="X89" s="10">
        <f t="shared" si="30"/>
        <v>83.6</v>
      </c>
      <c r="Y89" s="104">
        <f t="shared" si="26"/>
        <v>41.8</v>
      </c>
    </row>
    <row r="90" spans="1:25" ht="22.5" customHeight="1">
      <c r="A90" s="90" t="s">
        <v>18</v>
      </c>
      <c r="B90" s="91">
        <v>951</v>
      </c>
      <c r="C90" s="92"/>
      <c r="D90" s="91" t="s">
        <v>179</v>
      </c>
      <c r="E90" s="94">
        <f>E91</f>
        <v>200</v>
      </c>
      <c r="F90" s="94">
        <f t="shared" si="30"/>
        <v>201</v>
      </c>
      <c r="G90" s="94">
        <f t="shared" si="30"/>
        <v>202</v>
      </c>
      <c r="H90" s="94">
        <f t="shared" si="30"/>
        <v>203</v>
      </c>
      <c r="I90" s="94">
        <f t="shared" si="30"/>
        <v>204</v>
      </c>
      <c r="J90" s="94">
        <f t="shared" si="30"/>
        <v>205</v>
      </c>
      <c r="K90" s="94">
        <f t="shared" si="30"/>
        <v>206</v>
      </c>
      <c r="L90" s="94">
        <f t="shared" si="30"/>
        <v>207</v>
      </c>
      <c r="M90" s="94">
        <f t="shared" si="30"/>
        <v>208</v>
      </c>
      <c r="N90" s="94">
        <f t="shared" si="30"/>
        <v>209</v>
      </c>
      <c r="O90" s="94">
        <f t="shared" si="30"/>
        <v>210</v>
      </c>
      <c r="P90" s="94">
        <f t="shared" si="30"/>
        <v>211</v>
      </c>
      <c r="Q90" s="94">
        <f t="shared" si="30"/>
        <v>212</v>
      </c>
      <c r="R90" s="94">
        <f t="shared" si="30"/>
        <v>213</v>
      </c>
      <c r="S90" s="94">
        <f t="shared" si="30"/>
        <v>214</v>
      </c>
      <c r="T90" s="94">
        <f t="shared" si="30"/>
        <v>215</v>
      </c>
      <c r="U90" s="94">
        <f t="shared" si="30"/>
        <v>216</v>
      </c>
      <c r="V90" s="94">
        <f t="shared" si="30"/>
        <v>217</v>
      </c>
      <c r="W90" s="94">
        <f t="shared" si="30"/>
        <v>218</v>
      </c>
      <c r="X90" s="94">
        <f t="shared" si="30"/>
        <v>83.6</v>
      </c>
      <c r="Y90" s="104">
        <f t="shared" si="26"/>
        <v>41.8</v>
      </c>
    </row>
    <row r="91" spans="1:25" ht="34.5" customHeight="1">
      <c r="A91" s="42" t="s">
        <v>57</v>
      </c>
      <c r="B91" s="38">
        <v>951</v>
      </c>
      <c r="C91" s="39"/>
      <c r="D91" s="39" t="s">
        <v>180</v>
      </c>
      <c r="E91" s="41">
        <v>200</v>
      </c>
      <c r="F91" s="41">
        <v>201</v>
      </c>
      <c r="G91" s="41">
        <v>202</v>
      </c>
      <c r="H91" s="41">
        <v>203</v>
      </c>
      <c r="I91" s="41">
        <v>204</v>
      </c>
      <c r="J91" s="41">
        <v>205</v>
      </c>
      <c r="K91" s="41">
        <v>206</v>
      </c>
      <c r="L91" s="41">
        <v>207</v>
      </c>
      <c r="M91" s="41">
        <v>208</v>
      </c>
      <c r="N91" s="41">
        <v>209</v>
      </c>
      <c r="O91" s="41">
        <v>210</v>
      </c>
      <c r="P91" s="41">
        <v>211</v>
      </c>
      <c r="Q91" s="41">
        <v>212</v>
      </c>
      <c r="R91" s="41">
        <v>213</v>
      </c>
      <c r="S91" s="41">
        <v>214</v>
      </c>
      <c r="T91" s="41">
        <v>215</v>
      </c>
      <c r="U91" s="41">
        <v>216</v>
      </c>
      <c r="V91" s="41">
        <v>217</v>
      </c>
      <c r="W91" s="41">
        <v>218</v>
      </c>
      <c r="X91" s="41">
        <v>83.6</v>
      </c>
      <c r="Y91" s="104">
        <f t="shared" si="26"/>
        <v>41.8</v>
      </c>
    </row>
    <row r="92" spans="1:25" ht="31.5">
      <c r="A92" s="13" t="s">
        <v>271</v>
      </c>
      <c r="B92" s="15">
        <v>951</v>
      </c>
      <c r="C92" s="11"/>
      <c r="D92" s="11" t="s">
        <v>181</v>
      </c>
      <c r="E92" s="12">
        <f>E93</f>
        <v>20379.22791</v>
      </c>
      <c r="F92" s="12">
        <f aca="true" t="shared" si="31" ref="F92:X92">F93</f>
        <v>20380.22791</v>
      </c>
      <c r="G92" s="12">
        <f t="shared" si="31"/>
        <v>20381.22791</v>
      </c>
      <c r="H92" s="12">
        <f t="shared" si="31"/>
        <v>20382.22791</v>
      </c>
      <c r="I92" s="12">
        <f t="shared" si="31"/>
        <v>20383.22791</v>
      </c>
      <c r="J92" s="12">
        <f t="shared" si="31"/>
        <v>20384.22791</v>
      </c>
      <c r="K92" s="12">
        <f t="shared" si="31"/>
        <v>20385.22791</v>
      </c>
      <c r="L92" s="12">
        <f t="shared" si="31"/>
        <v>20386.22791</v>
      </c>
      <c r="M92" s="12">
        <f t="shared" si="31"/>
        <v>20387.22791</v>
      </c>
      <c r="N92" s="12">
        <f t="shared" si="31"/>
        <v>20388.22791</v>
      </c>
      <c r="O92" s="12">
        <f t="shared" si="31"/>
        <v>20389.22791</v>
      </c>
      <c r="P92" s="12">
        <f t="shared" si="31"/>
        <v>20390.22791</v>
      </c>
      <c r="Q92" s="12">
        <f t="shared" si="31"/>
        <v>20391.22791</v>
      </c>
      <c r="R92" s="12">
        <f t="shared" si="31"/>
        <v>20392.22791</v>
      </c>
      <c r="S92" s="12">
        <f t="shared" si="31"/>
        <v>20393.22791</v>
      </c>
      <c r="T92" s="12">
        <f t="shared" si="31"/>
        <v>20394.22791</v>
      </c>
      <c r="U92" s="12">
        <f t="shared" si="31"/>
        <v>20395.22791</v>
      </c>
      <c r="V92" s="12">
        <f t="shared" si="31"/>
        <v>20396.22791</v>
      </c>
      <c r="W92" s="12">
        <f t="shared" si="31"/>
        <v>20397.22791</v>
      </c>
      <c r="X92" s="12">
        <f t="shared" si="31"/>
        <v>13864.76831</v>
      </c>
      <c r="Y92" s="104">
        <f t="shared" si="26"/>
        <v>68.03382528146032</v>
      </c>
    </row>
    <row r="93" spans="1:25" ht="14.25">
      <c r="A93" s="90" t="s">
        <v>18</v>
      </c>
      <c r="B93" s="91">
        <v>951</v>
      </c>
      <c r="C93" s="92"/>
      <c r="D93" s="91" t="s">
        <v>181</v>
      </c>
      <c r="E93" s="94">
        <f>E94+E96</f>
        <v>20379.22791</v>
      </c>
      <c r="F93" s="94">
        <f aca="true" t="shared" si="32" ref="F93:X93">F94+F96</f>
        <v>20380.22791</v>
      </c>
      <c r="G93" s="94">
        <f t="shared" si="32"/>
        <v>20381.22791</v>
      </c>
      <c r="H93" s="94">
        <f t="shared" si="32"/>
        <v>20382.22791</v>
      </c>
      <c r="I93" s="94">
        <f t="shared" si="32"/>
        <v>20383.22791</v>
      </c>
      <c r="J93" s="94">
        <f t="shared" si="32"/>
        <v>20384.22791</v>
      </c>
      <c r="K93" s="94">
        <f t="shared" si="32"/>
        <v>20385.22791</v>
      </c>
      <c r="L93" s="94">
        <f t="shared" si="32"/>
        <v>20386.22791</v>
      </c>
      <c r="M93" s="94">
        <f t="shared" si="32"/>
        <v>20387.22791</v>
      </c>
      <c r="N93" s="94">
        <f t="shared" si="32"/>
        <v>20388.22791</v>
      </c>
      <c r="O93" s="94">
        <f t="shared" si="32"/>
        <v>20389.22791</v>
      </c>
      <c r="P93" s="94">
        <f t="shared" si="32"/>
        <v>20390.22791</v>
      </c>
      <c r="Q93" s="94">
        <f t="shared" si="32"/>
        <v>20391.22791</v>
      </c>
      <c r="R93" s="94">
        <f t="shared" si="32"/>
        <v>20392.22791</v>
      </c>
      <c r="S93" s="94">
        <f t="shared" si="32"/>
        <v>20393.22791</v>
      </c>
      <c r="T93" s="94">
        <f t="shared" si="32"/>
        <v>20394.22791</v>
      </c>
      <c r="U93" s="94">
        <f t="shared" si="32"/>
        <v>20395.22791</v>
      </c>
      <c r="V93" s="94">
        <f t="shared" si="32"/>
        <v>20396.22791</v>
      </c>
      <c r="W93" s="94">
        <f t="shared" si="32"/>
        <v>20397.22791</v>
      </c>
      <c r="X93" s="94">
        <f t="shared" si="32"/>
        <v>13864.76831</v>
      </c>
      <c r="Y93" s="104">
        <f t="shared" si="26"/>
        <v>68.03382528146032</v>
      </c>
    </row>
    <row r="94" spans="1:25" ht="15.75">
      <c r="A94" s="5" t="s">
        <v>28</v>
      </c>
      <c r="B94" s="17">
        <v>951</v>
      </c>
      <c r="C94" s="6"/>
      <c r="D94" s="6" t="s">
        <v>182</v>
      </c>
      <c r="E94" s="7">
        <f>E95</f>
        <v>1070</v>
      </c>
      <c r="F94" s="7">
        <f aca="true" t="shared" si="33" ref="F94:X94">F95</f>
        <v>1071</v>
      </c>
      <c r="G94" s="7">
        <f t="shared" si="33"/>
        <v>1072</v>
      </c>
      <c r="H94" s="7">
        <f t="shared" si="33"/>
        <v>1073</v>
      </c>
      <c r="I94" s="7">
        <f t="shared" si="33"/>
        <v>1074</v>
      </c>
      <c r="J94" s="7">
        <f t="shared" si="33"/>
        <v>1075</v>
      </c>
      <c r="K94" s="7">
        <f t="shared" si="33"/>
        <v>1076</v>
      </c>
      <c r="L94" s="7">
        <f t="shared" si="33"/>
        <v>1077</v>
      </c>
      <c r="M94" s="7">
        <f t="shared" si="33"/>
        <v>1078</v>
      </c>
      <c r="N94" s="7">
        <f t="shared" si="33"/>
        <v>1079</v>
      </c>
      <c r="O94" s="7">
        <f t="shared" si="33"/>
        <v>1080</v>
      </c>
      <c r="P94" s="7">
        <f t="shared" si="33"/>
        <v>1081</v>
      </c>
      <c r="Q94" s="7">
        <f t="shared" si="33"/>
        <v>1082</v>
      </c>
      <c r="R94" s="7">
        <f t="shared" si="33"/>
        <v>1083</v>
      </c>
      <c r="S94" s="7">
        <f t="shared" si="33"/>
        <v>1084</v>
      </c>
      <c r="T94" s="7">
        <f t="shared" si="33"/>
        <v>1085</v>
      </c>
      <c r="U94" s="7">
        <f t="shared" si="33"/>
        <v>1086</v>
      </c>
      <c r="V94" s="7">
        <f t="shared" si="33"/>
        <v>1087</v>
      </c>
      <c r="W94" s="7">
        <f t="shared" si="33"/>
        <v>1088</v>
      </c>
      <c r="X94" s="7">
        <f t="shared" si="33"/>
        <v>40.15794</v>
      </c>
      <c r="Y94" s="104">
        <f t="shared" si="26"/>
        <v>3.753078504672897</v>
      </c>
    </row>
    <row r="95" spans="1:25" ht="31.5">
      <c r="A95" s="42" t="s">
        <v>48</v>
      </c>
      <c r="B95" s="38">
        <v>951</v>
      </c>
      <c r="C95" s="39"/>
      <c r="D95" s="39" t="s">
        <v>183</v>
      </c>
      <c r="E95" s="41">
        <v>1070</v>
      </c>
      <c r="F95" s="41">
        <v>1071</v>
      </c>
      <c r="G95" s="41">
        <v>1072</v>
      </c>
      <c r="H95" s="41">
        <v>1073</v>
      </c>
      <c r="I95" s="41">
        <v>1074</v>
      </c>
      <c r="J95" s="41">
        <v>1075</v>
      </c>
      <c r="K95" s="41">
        <v>1076</v>
      </c>
      <c r="L95" s="41">
        <v>1077</v>
      </c>
      <c r="M95" s="41">
        <v>1078</v>
      </c>
      <c r="N95" s="41">
        <v>1079</v>
      </c>
      <c r="O95" s="41">
        <v>1080</v>
      </c>
      <c r="P95" s="41">
        <v>1081</v>
      </c>
      <c r="Q95" s="41">
        <v>1082</v>
      </c>
      <c r="R95" s="41">
        <v>1083</v>
      </c>
      <c r="S95" s="41">
        <v>1084</v>
      </c>
      <c r="T95" s="41">
        <v>1085</v>
      </c>
      <c r="U95" s="41">
        <v>1086</v>
      </c>
      <c r="V95" s="41">
        <v>1087</v>
      </c>
      <c r="W95" s="41">
        <v>1088</v>
      </c>
      <c r="X95" s="41">
        <v>40.15794</v>
      </c>
      <c r="Y95" s="104">
        <f t="shared" si="26"/>
        <v>3.753078504672897</v>
      </c>
    </row>
    <row r="96" spans="1:25" ht="19.5" customHeight="1">
      <c r="A96" s="35" t="s">
        <v>49</v>
      </c>
      <c r="B96" s="17">
        <v>951</v>
      </c>
      <c r="C96" s="6"/>
      <c r="D96" s="6" t="s">
        <v>184</v>
      </c>
      <c r="E96" s="7">
        <f>SUM(E97:E101)</f>
        <v>19309.22791</v>
      </c>
      <c r="F96" s="7">
        <f aca="true" t="shared" si="34" ref="F96:X96">SUM(F97:F101)</f>
        <v>19309.22791</v>
      </c>
      <c r="G96" s="7">
        <f t="shared" si="34"/>
        <v>19309.22791</v>
      </c>
      <c r="H96" s="7">
        <f t="shared" si="34"/>
        <v>19309.22791</v>
      </c>
      <c r="I96" s="7">
        <f t="shared" si="34"/>
        <v>19309.22791</v>
      </c>
      <c r="J96" s="7">
        <f t="shared" si="34"/>
        <v>19309.22791</v>
      </c>
      <c r="K96" s="7">
        <f t="shared" si="34"/>
        <v>19309.22791</v>
      </c>
      <c r="L96" s="7">
        <f t="shared" si="34"/>
        <v>19309.22791</v>
      </c>
      <c r="M96" s="7">
        <f t="shared" si="34"/>
        <v>19309.22791</v>
      </c>
      <c r="N96" s="7">
        <f t="shared" si="34"/>
        <v>19309.22791</v>
      </c>
      <c r="O96" s="7">
        <f t="shared" si="34"/>
        <v>19309.22791</v>
      </c>
      <c r="P96" s="7">
        <f t="shared" si="34"/>
        <v>19309.22791</v>
      </c>
      <c r="Q96" s="7">
        <f t="shared" si="34"/>
        <v>19309.22791</v>
      </c>
      <c r="R96" s="7">
        <f t="shared" si="34"/>
        <v>19309.22791</v>
      </c>
      <c r="S96" s="7">
        <f t="shared" si="34"/>
        <v>19309.22791</v>
      </c>
      <c r="T96" s="7">
        <f t="shared" si="34"/>
        <v>19309.22791</v>
      </c>
      <c r="U96" s="7">
        <f t="shared" si="34"/>
        <v>19309.22791</v>
      </c>
      <c r="V96" s="7">
        <f t="shared" si="34"/>
        <v>19309.22791</v>
      </c>
      <c r="W96" s="7">
        <f t="shared" si="34"/>
        <v>19309.22791</v>
      </c>
      <c r="X96" s="7">
        <f t="shared" si="34"/>
        <v>13824.61037</v>
      </c>
      <c r="Y96" s="104">
        <f t="shared" si="26"/>
        <v>71.5958734053805</v>
      </c>
    </row>
    <row r="97" spans="1:25" ht="31.5">
      <c r="A97" s="37" t="s">
        <v>50</v>
      </c>
      <c r="B97" s="38">
        <v>951</v>
      </c>
      <c r="C97" s="39"/>
      <c r="D97" s="39" t="s">
        <v>185</v>
      </c>
      <c r="E97" s="41">
        <v>10283.8489</v>
      </c>
      <c r="F97" s="41">
        <v>10283.8489</v>
      </c>
      <c r="G97" s="41">
        <v>10283.8489</v>
      </c>
      <c r="H97" s="41">
        <v>10283.8489</v>
      </c>
      <c r="I97" s="41">
        <v>10283.8489</v>
      </c>
      <c r="J97" s="41">
        <v>10283.8489</v>
      </c>
      <c r="K97" s="41">
        <v>10283.8489</v>
      </c>
      <c r="L97" s="41">
        <v>10283.8489</v>
      </c>
      <c r="M97" s="41">
        <v>10283.8489</v>
      </c>
      <c r="N97" s="41">
        <v>10283.8489</v>
      </c>
      <c r="O97" s="41">
        <v>10283.8489</v>
      </c>
      <c r="P97" s="41">
        <v>10283.8489</v>
      </c>
      <c r="Q97" s="41">
        <v>10283.8489</v>
      </c>
      <c r="R97" s="41">
        <v>10283.8489</v>
      </c>
      <c r="S97" s="41">
        <v>10283.8489</v>
      </c>
      <c r="T97" s="41">
        <v>10283.8489</v>
      </c>
      <c r="U97" s="41">
        <v>10283.8489</v>
      </c>
      <c r="V97" s="41">
        <v>10283.8489</v>
      </c>
      <c r="W97" s="41">
        <v>10283.8489</v>
      </c>
      <c r="X97" s="41">
        <v>7579.67014</v>
      </c>
      <c r="Y97" s="104">
        <f t="shared" si="26"/>
        <v>73.7046043140521</v>
      </c>
    </row>
    <row r="98" spans="1:25" ht="15.75">
      <c r="A98" s="42" t="s">
        <v>114</v>
      </c>
      <c r="B98" s="38">
        <v>951</v>
      </c>
      <c r="C98" s="39"/>
      <c r="D98" s="39" t="s">
        <v>186</v>
      </c>
      <c r="E98" s="41">
        <v>256.24342</v>
      </c>
      <c r="F98" s="41">
        <v>256.24342</v>
      </c>
      <c r="G98" s="41">
        <v>256.24342</v>
      </c>
      <c r="H98" s="41">
        <v>256.24342</v>
      </c>
      <c r="I98" s="41">
        <v>256.24342</v>
      </c>
      <c r="J98" s="41">
        <v>256.24342</v>
      </c>
      <c r="K98" s="41">
        <v>256.24342</v>
      </c>
      <c r="L98" s="41">
        <v>256.24342</v>
      </c>
      <c r="M98" s="41">
        <v>256.24342</v>
      </c>
      <c r="N98" s="41">
        <v>256.24342</v>
      </c>
      <c r="O98" s="41">
        <v>256.24342</v>
      </c>
      <c r="P98" s="41">
        <v>256.24342</v>
      </c>
      <c r="Q98" s="41">
        <v>256.24342</v>
      </c>
      <c r="R98" s="41">
        <v>256.24342</v>
      </c>
      <c r="S98" s="41">
        <v>256.24342</v>
      </c>
      <c r="T98" s="41">
        <v>256.24342</v>
      </c>
      <c r="U98" s="41">
        <v>256.24342</v>
      </c>
      <c r="V98" s="41">
        <v>256.24342</v>
      </c>
      <c r="W98" s="41">
        <v>256.24342</v>
      </c>
      <c r="X98" s="41">
        <v>0</v>
      </c>
      <c r="Y98" s="104">
        <f t="shared" si="26"/>
        <v>0</v>
      </c>
    </row>
    <row r="99" spans="1:25" ht="31.5">
      <c r="A99" s="37" t="s">
        <v>51</v>
      </c>
      <c r="B99" s="38">
        <v>951</v>
      </c>
      <c r="C99" s="39"/>
      <c r="D99" s="39" t="s">
        <v>187</v>
      </c>
      <c r="E99" s="41">
        <v>8740.58259</v>
      </c>
      <c r="F99" s="41">
        <v>8740.58259</v>
      </c>
      <c r="G99" s="41">
        <v>8740.58259</v>
      </c>
      <c r="H99" s="41">
        <v>8740.58259</v>
      </c>
      <c r="I99" s="41">
        <v>8740.58259</v>
      </c>
      <c r="J99" s="41">
        <v>8740.58259</v>
      </c>
      <c r="K99" s="41">
        <v>8740.58259</v>
      </c>
      <c r="L99" s="41">
        <v>8740.58259</v>
      </c>
      <c r="M99" s="41">
        <v>8740.58259</v>
      </c>
      <c r="N99" s="41">
        <v>8740.58259</v>
      </c>
      <c r="O99" s="41">
        <v>8740.58259</v>
      </c>
      <c r="P99" s="41">
        <v>8740.58259</v>
      </c>
      <c r="Q99" s="41">
        <v>8740.58259</v>
      </c>
      <c r="R99" s="41">
        <v>8740.58259</v>
      </c>
      <c r="S99" s="41">
        <v>8740.58259</v>
      </c>
      <c r="T99" s="41">
        <v>8740.58259</v>
      </c>
      <c r="U99" s="41">
        <v>8740.58259</v>
      </c>
      <c r="V99" s="41">
        <v>8740.58259</v>
      </c>
      <c r="W99" s="41">
        <v>8740.58259</v>
      </c>
      <c r="X99" s="41">
        <v>6216.38723</v>
      </c>
      <c r="Y99" s="104">
        <f t="shared" si="26"/>
        <v>71.12097123951551</v>
      </c>
    </row>
    <row r="100" spans="1:25" ht="31.5">
      <c r="A100" s="37" t="s">
        <v>248</v>
      </c>
      <c r="B100" s="38">
        <v>951</v>
      </c>
      <c r="C100" s="39"/>
      <c r="D100" s="39" t="s">
        <v>249</v>
      </c>
      <c r="E100" s="41">
        <v>18.953</v>
      </c>
      <c r="F100" s="41">
        <v>18.953</v>
      </c>
      <c r="G100" s="41">
        <v>18.953</v>
      </c>
      <c r="H100" s="41">
        <v>18.953</v>
      </c>
      <c r="I100" s="41">
        <v>18.953</v>
      </c>
      <c r="J100" s="41">
        <v>18.953</v>
      </c>
      <c r="K100" s="41">
        <v>18.953</v>
      </c>
      <c r="L100" s="41">
        <v>18.953</v>
      </c>
      <c r="M100" s="41">
        <v>18.953</v>
      </c>
      <c r="N100" s="41">
        <v>18.953</v>
      </c>
      <c r="O100" s="41">
        <v>18.953</v>
      </c>
      <c r="P100" s="41">
        <v>18.953</v>
      </c>
      <c r="Q100" s="41">
        <v>18.953</v>
      </c>
      <c r="R100" s="41">
        <v>18.953</v>
      </c>
      <c r="S100" s="41">
        <v>18.953</v>
      </c>
      <c r="T100" s="41">
        <v>18.953</v>
      </c>
      <c r="U100" s="41">
        <v>18.953</v>
      </c>
      <c r="V100" s="41">
        <v>18.953</v>
      </c>
      <c r="W100" s="41">
        <v>18.953</v>
      </c>
      <c r="X100" s="41">
        <v>18.953</v>
      </c>
      <c r="Y100" s="104">
        <f t="shared" si="26"/>
        <v>100</v>
      </c>
    </row>
    <row r="101" spans="1:25" ht="15.75">
      <c r="A101" s="83" t="s">
        <v>121</v>
      </c>
      <c r="B101" s="38">
        <v>951</v>
      </c>
      <c r="C101" s="39"/>
      <c r="D101" s="39" t="s">
        <v>188</v>
      </c>
      <c r="E101" s="41">
        <v>9.6</v>
      </c>
      <c r="F101" s="41">
        <v>9.6</v>
      </c>
      <c r="G101" s="41">
        <v>9.6</v>
      </c>
      <c r="H101" s="41">
        <v>9.6</v>
      </c>
      <c r="I101" s="41">
        <v>9.6</v>
      </c>
      <c r="J101" s="41">
        <v>9.6</v>
      </c>
      <c r="K101" s="41">
        <v>9.6</v>
      </c>
      <c r="L101" s="41">
        <v>9.6</v>
      </c>
      <c r="M101" s="41">
        <v>9.6</v>
      </c>
      <c r="N101" s="41">
        <v>9.6</v>
      </c>
      <c r="O101" s="41">
        <v>9.6</v>
      </c>
      <c r="P101" s="41">
        <v>9.6</v>
      </c>
      <c r="Q101" s="41">
        <v>9.6</v>
      </c>
      <c r="R101" s="41">
        <v>9.6</v>
      </c>
      <c r="S101" s="41">
        <v>9.6</v>
      </c>
      <c r="T101" s="41">
        <v>9.6</v>
      </c>
      <c r="U101" s="41">
        <v>9.6</v>
      </c>
      <c r="V101" s="41">
        <v>9.6</v>
      </c>
      <c r="W101" s="41">
        <v>9.6</v>
      </c>
      <c r="X101" s="41">
        <v>9.6</v>
      </c>
      <c r="Y101" s="104">
        <f t="shared" si="26"/>
        <v>100</v>
      </c>
    </row>
    <row r="102" spans="1:25" ht="35.25" customHeight="1">
      <c r="A102" s="60" t="s">
        <v>272</v>
      </c>
      <c r="B102" s="15">
        <v>951</v>
      </c>
      <c r="C102" s="9"/>
      <c r="D102" s="9" t="s">
        <v>189</v>
      </c>
      <c r="E102" s="10">
        <f>E103</f>
        <v>100</v>
      </c>
      <c r="F102" s="10">
        <f aca="true" t="shared" si="35" ref="F102:X103">F103</f>
        <v>101</v>
      </c>
      <c r="G102" s="10">
        <f t="shared" si="35"/>
        <v>102</v>
      </c>
      <c r="H102" s="10">
        <f t="shared" si="35"/>
        <v>103</v>
      </c>
      <c r="I102" s="10">
        <f t="shared" si="35"/>
        <v>104</v>
      </c>
      <c r="J102" s="10">
        <f t="shared" si="35"/>
        <v>105</v>
      </c>
      <c r="K102" s="10">
        <f t="shared" si="35"/>
        <v>106</v>
      </c>
      <c r="L102" s="10">
        <f t="shared" si="35"/>
        <v>107</v>
      </c>
      <c r="M102" s="10">
        <f t="shared" si="35"/>
        <v>108</v>
      </c>
      <c r="N102" s="10">
        <f t="shared" si="35"/>
        <v>109</v>
      </c>
      <c r="O102" s="10">
        <f t="shared" si="35"/>
        <v>110</v>
      </c>
      <c r="P102" s="10">
        <f t="shared" si="35"/>
        <v>111</v>
      </c>
      <c r="Q102" s="10">
        <f t="shared" si="35"/>
        <v>112</v>
      </c>
      <c r="R102" s="10">
        <f t="shared" si="35"/>
        <v>113</v>
      </c>
      <c r="S102" s="10">
        <f t="shared" si="35"/>
        <v>114</v>
      </c>
      <c r="T102" s="10">
        <f t="shared" si="35"/>
        <v>115</v>
      </c>
      <c r="U102" s="10">
        <f t="shared" si="35"/>
        <v>116</v>
      </c>
      <c r="V102" s="10">
        <f t="shared" si="35"/>
        <v>117</v>
      </c>
      <c r="W102" s="10">
        <f t="shared" si="35"/>
        <v>118</v>
      </c>
      <c r="X102" s="10">
        <f t="shared" si="35"/>
        <v>0</v>
      </c>
      <c r="Y102" s="104">
        <f t="shared" si="26"/>
        <v>0</v>
      </c>
    </row>
    <row r="103" spans="1:25" ht="14.25">
      <c r="A103" s="90" t="s">
        <v>18</v>
      </c>
      <c r="B103" s="91">
        <v>951</v>
      </c>
      <c r="C103" s="92"/>
      <c r="D103" s="91" t="s">
        <v>189</v>
      </c>
      <c r="E103" s="94">
        <f>E104</f>
        <v>100</v>
      </c>
      <c r="F103" s="94">
        <f t="shared" si="35"/>
        <v>101</v>
      </c>
      <c r="G103" s="94">
        <f t="shared" si="35"/>
        <v>102</v>
      </c>
      <c r="H103" s="94">
        <f t="shared" si="35"/>
        <v>103</v>
      </c>
      <c r="I103" s="94">
        <f t="shared" si="35"/>
        <v>104</v>
      </c>
      <c r="J103" s="94">
        <f t="shared" si="35"/>
        <v>105</v>
      </c>
      <c r="K103" s="94">
        <f t="shared" si="35"/>
        <v>106</v>
      </c>
      <c r="L103" s="94">
        <f t="shared" si="35"/>
        <v>107</v>
      </c>
      <c r="M103" s="94">
        <f t="shared" si="35"/>
        <v>108</v>
      </c>
      <c r="N103" s="94">
        <f t="shared" si="35"/>
        <v>109</v>
      </c>
      <c r="O103" s="94">
        <f t="shared" si="35"/>
        <v>110</v>
      </c>
      <c r="P103" s="94">
        <f t="shared" si="35"/>
        <v>111</v>
      </c>
      <c r="Q103" s="94">
        <f t="shared" si="35"/>
        <v>112</v>
      </c>
      <c r="R103" s="94">
        <f t="shared" si="35"/>
        <v>113</v>
      </c>
      <c r="S103" s="94">
        <f t="shared" si="35"/>
        <v>114</v>
      </c>
      <c r="T103" s="94">
        <f t="shared" si="35"/>
        <v>115</v>
      </c>
      <c r="U103" s="94">
        <f t="shared" si="35"/>
        <v>116</v>
      </c>
      <c r="V103" s="94">
        <f t="shared" si="35"/>
        <v>117</v>
      </c>
      <c r="W103" s="94">
        <f t="shared" si="35"/>
        <v>118</v>
      </c>
      <c r="X103" s="94">
        <f t="shared" si="35"/>
        <v>0</v>
      </c>
      <c r="Y103" s="104">
        <f t="shared" si="26"/>
        <v>0</v>
      </c>
    </row>
    <row r="104" spans="1:25" ht="34.5" customHeight="1">
      <c r="A104" s="37" t="s">
        <v>40</v>
      </c>
      <c r="B104" s="38">
        <v>951</v>
      </c>
      <c r="C104" s="39"/>
      <c r="D104" s="39" t="s">
        <v>190</v>
      </c>
      <c r="E104" s="41">
        <v>100</v>
      </c>
      <c r="F104" s="41">
        <v>101</v>
      </c>
      <c r="G104" s="41">
        <v>102</v>
      </c>
      <c r="H104" s="41">
        <v>103</v>
      </c>
      <c r="I104" s="41">
        <v>104</v>
      </c>
      <c r="J104" s="41">
        <v>105</v>
      </c>
      <c r="K104" s="41">
        <v>106</v>
      </c>
      <c r="L104" s="41">
        <v>107</v>
      </c>
      <c r="M104" s="41">
        <v>108</v>
      </c>
      <c r="N104" s="41">
        <v>109</v>
      </c>
      <c r="O104" s="41">
        <v>110</v>
      </c>
      <c r="P104" s="41">
        <v>111</v>
      </c>
      <c r="Q104" s="41">
        <v>112</v>
      </c>
      <c r="R104" s="41">
        <v>113</v>
      </c>
      <c r="S104" s="41">
        <v>114</v>
      </c>
      <c r="T104" s="41">
        <v>115</v>
      </c>
      <c r="U104" s="41">
        <v>116</v>
      </c>
      <c r="V104" s="41">
        <v>117</v>
      </c>
      <c r="W104" s="41">
        <v>118</v>
      </c>
      <c r="X104" s="41">
        <v>0</v>
      </c>
      <c r="Y104" s="104">
        <f t="shared" si="26"/>
        <v>0</v>
      </c>
    </row>
    <row r="105" spans="1:25" ht="49.5" customHeight="1">
      <c r="A105" s="60" t="s">
        <v>273</v>
      </c>
      <c r="B105" s="15">
        <v>951</v>
      </c>
      <c r="C105" s="9"/>
      <c r="D105" s="9" t="s">
        <v>191</v>
      </c>
      <c r="E105" s="71">
        <f>E106</f>
        <v>5824.20897</v>
      </c>
      <c r="F105" s="71">
        <f aca="true" t="shared" si="36" ref="F105:X105">F106</f>
        <v>5824.20897</v>
      </c>
      <c r="G105" s="71">
        <f t="shared" si="36"/>
        <v>5824.20897</v>
      </c>
      <c r="H105" s="71">
        <f t="shared" si="36"/>
        <v>5824.20897</v>
      </c>
      <c r="I105" s="71">
        <f t="shared" si="36"/>
        <v>5824.20897</v>
      </c>
      <c r="J105" s="71">
        <f t="shared" si="36"/>
        <v>5824.20897</v>
      </c>
      <c r="K105" s="71">
        <f t="shared" si="36"/>
        <v>5824.20897</v>
      </c>
      <c r="L105" s="71">
        <f t="shared" si="36"/>
        <v>5824.20897</v>
      </c>
      <c r="M105" s="71">
        <f t="shared" si="36"/>
        <v>5824.20897</v>
      </c>
      <c r="N105" s="71">
        <f t="shared" si="36"/>
        <v>5824.20897</v>
      </c>
      <c r="O105" s="71">
        <f t="shared" si="36"/>
        <v>5824.20897</v>
      </c>
      <c r="P105" s="71">
        <f t="shared" si="36"/>
        <v>5824.20897</v>
      </c>
      <c r="Q105" s="71">
        <f t="shared" si="36"/>
        <v>5824.20897</v>
      </c>
      <c r="R105" s="71">
        <f t="shared" si="36"/>
        <v>5824.20897</v>
      </c>
      <c r="S105" s="71">
        <f t="shared" si="36"/>
        <v>5824.20897</v>
      </c>
      <c r="T105" s="71">
        <f t="shared" si="36"/>
        <v>5824.20897</v>
      </c>
      <c r="U105" s="71">
        <f t="shared" si="36"/>
        <v>5824.20897</v>
      </c>
      <c r="V105" s="71">
        <f t="shared" si="36"/>
        <v>5824.20897</v>
      </c>
      <c r="W105" s="71">
        <f t="shared" si="36"/>
        <v>5824.20897</v>
      </c>
      <c r="X105" s="71">
        <f t="shared" si="36"/>
        <v>1903.3842300000001</v>
      </c>
      <c r="Y105" s="104">
        <f t="shared" si="26"/>
        <v>32.68056211245457</v>
      </c>
    </row>
    <row r="106" spans="1:25" ht="25.5" customHeight="1">
      <c r="A106" s="90" t="s">
        <v>18</v>
      </c>
      <c r="B106" s="57">
        <v>951</v>
      </c>
      <c r="C106" s="58"/>
      <c r="D106" s="58" t="s">
        <v>191</v>
      </c>
      <c r="E106" s="81">
        <f>E107+E108</f>
        <v>5824.20897</v>
      </c>
      <c r="F106" s="81">
        <f aca="true" t="shared" si="37" ref="F106:X106">F107+F108</f>
        <v>5824.20897</v>
      </c>
      <c r="G106" s="81">
        <f t="shared" si="37"/>
        <v>5824.20897</v>
      </c>
      <c r="H106" s="81">
        <f t="shared" si="37"/>
        <v>5824.20897</v>
      </c>
      <c r="I106" s="81">
        <f t="shared" si="37"/>
        <v>5824.20897</v>
      </c>
      <c r="J106" s="81">
        <f t="shared" si="37"/>
        <v>5824.20897</v>
      </c>
      <c r="K106" s="81">
        <f t="shared" si="37"/>
        <v>5824.20897</v>
      </c>
      <c r="L106" s="81">
        <f t="shared" si="37"/>
        <v>5824.20897</v>
      </c>
      <c r="M106" s="81">
        <f t="shared" si="37"/>
        <v>5824.20897</v>
      </c>
      <c r="N106" s="81">
        <f t="shared" si="37"/>
        <v>5824.20897</v>
      </c>
      <c r="O106" s="81">
        <f t="shared" si="37"/>
        <v>5824.20897</v>
      </c>
      <c r="P106" s="81">
        <f t="shared" si="37"/>
        <v>5824.20897</v>
      </c>
      <c r="Q106" s="81">
        <f t="shared" si="37"/>
        <v>5824.20897</v>
      </c>
      <c r="R106" s="81">
        <f t="shared" si="37"/>
        <v>5824.20897</v>
      </c>
      <c r="S106" s="81">
        <f t="shared" si="37"/>
        <v>5824.20897</v>
      </c>
      <c r="T106" s="81">
        <f t="shared" si="37"/>
        <v>5824.20897</v>
      </c>
      <c r="U106" s="81">
        <f t="shared" si="37"/>
        <v>5824.20897</v>
      </c>
      <c r="V106" s="81">
        <f t="shared" si="37"/>
        <v>5824.20897</v>
      </c>
      <c r="W106" s="81">
        <f t="shared" si="37"/>
        <v>5824.20897</v>
      </c>
      <c r="X106" s="81">
        <f t="shared" si="37"/>
        <v>1903.3842300000001</v>
      </c>
      <c r="Y106" s="104">
        <f t="shared" si="26"/>
        <v>32.68056211245457</v>
      </c>
    </row>
    <row r="107" spans="1:25" ht="34.5" customHeight="1">
      <c r="A107" s="37" t="s">
        <v>102</v>
      </c>
      <c r="B107" s="38">
        <v>951</v>
      </c>
      <c r="C107" s="39"/>
      <c r="D107" s="39" t="s">
        <v>191</v>
      </c>
      <c r="E107" s="70">
        <v>4552.33653</v>
      </c>
      <c r="F107" s="70">
        <v>4552.33653</v>
      </c>
      <c r="G107" s="70">
        <v>4552.33653</v>
      </c>
      <c r="H107" s="70">
        <v>4552.33653</v>
      </c>
      <c r="I107" s="70">
        <v>4552.33653</v>
      </c>
      <c r="J107" s="70">
        <v>4552.33653</v>
      </c>
      <c r="K107" s="70">
        <v>4552.33653</v>
      </c>
      <c r="L107" s="70">
        <v>4552.33653</v>
      </c>
      <c r="M107" s="70">
        <v>4552.33653</v>
      </c>
      <c r="N107" s="70">
        <v>4552.33653</v>
      </c>
      <c r="O107" s="70">
        <v>4552.33653</v>
      </c>
      <c r="P107" s="70">
        <v>4552.33653</v>
      </c>
      <c r="Q107" s="70">
        <v>4552.33653</v>
      </c>
      <c r="R107" s="70">
        <v>4552.33653</v>
      </c>
      <c r="S107" s="70">
        <v>4552.33653</v>
      </c>
      <c r="T107" s="70">
        <v>4552.33653</v>
      </c>
      <c r="U107" s="70">
        <v>4552.33653</v>
      </c>
      <c r="V107" s="70">
        <v>4552.33653</v>
      </c>
      <c r="W107" s="70">
        <v>4552.33653</v>
      </c>
      <c r="X107" s="70">
        <v>631.51179</v>
      </c>
      <c r="Y107" s="104">
        <f t="shared" si="26"/>
        <v>13.872256276273145</v>
      </c>
    </row>
    <row r="108" spans="1:25" ht="23.25" customHeight="1">
      <c r="A108" s="37" t="s">
        <v>119</v>
      </c>
      <c r="B108" s="38">
        <v>951</v>
      </c>
      <c r="C108" s="39"/>
      <c r="D108" s="39" t="s">
        <v>192</v>
      </c>
      <c r="E108" s="70">
        <v>1271.87244</v>
      </c>
      <c r="F108" s="70">
        <v>1271.87244</v>
      </c>
      <c r="G108" s="70">
        <v>1271.87244</v>
      </c>
      <c r="H108" s="70">
        <v>1271.87244</v>
      </c>
      <c r="I108" s="70">
        <v>1271.87244</v>
      </c>
      <c r="J108" s="70">
        <v>1271.87244</v>
      </c>
      <c r="K108" s="70">
        <v>1271.87244</v>
      </c>
      <c r="L108" s="70">
        <v>1271.87244</v>
      </c>
      <c r="M108" s="70">
        <v>1271.87244</v>
      </c>
      <c r="N108" s="70">
        <v>1271.87244</v>
      </c>
      <c r="O108" s="70">
        <v>1271.87244</v>
      </c>
      <c r="P108" s="70">
        <v>1271.87244</v>
      </c>
      <c r="Q108" s="70">
        <v>1271.87244</v>
      </c>
      <c r="R108" s="70">
        <v>1271.87244</v>
      </c>
      <c r="S108" s="70">
        <v>1271.87244</v>
      </c>
      <c r="T108" s="70">
        <v>1271.87244</v>
      </c>
      <c r="U108" s="70">
        <v>1271.87244</v>
      </c>
      <c r="V108" s="70">
        <v>1271.87244</v>
      </c>
      <c r="W108" s="70">
        <v>1271.87244</v>
      </c>
      <c r="X108" s="70">
        <v>1271.87244</v>
      </c>
      <c r="Y108" s="104">
        <f t="shared" si="26"/>
        <v>100</v>
      </c>
    </row>
    <row r="109" spans="1:25" ht="48.75" customHeight="1">
      <c r="A109" s="60" t="s">
        <v>274</v>
      </c>
      <c r="B109" s="15">
        <v>951</v>
      </c>
      <c r="C109" s="9"/>
      <c r="D109" s="9" t="s">
        <v>210</v>
      </c>
      <c r="E109" s="71">
        <f>E110</f>
        <v>12580.231</v>
      </c>
      <c r="F109" s="71">
        <f aca="true" t="shared" si="38" ref="F109:X109">F110</f>
        <v>12580.231</v>
      </c>
      <c r="G109" s="71">
        <f t="shared" si="38"/>
        <v>12580.231</v>
      </c>
      <c r="H109" s="71">
        <f t="shared" si="38"/>
        <v>12580.231</v>
      </c>
      <c r="I109" s="71">
        <f t="shared" si="38"/>
        <v>12580.231</v>
      </c>
      <c r="J109" s="71">
        <f t="shared" si="38"/>
        <v>12580.231</v>
      </c>
      <c r="K109" s="71">
        <f t="shared" si="38"/>
        <v>12580.231</v>
      </c>
      <c r="L109" s="71">
        <f t="shared" si="38"/>
        <v>12580.231</v>
      </c>
      <c r="M109" s="71">
        <f t="shared" si="38"/>
        <v>12580.231</v>
      </c>
      <c r="N109" s="71">
        <f t="shared" si="38"/>
        <v>12580.231</v>
      </c>
      <c r="O109" s="71">
        <f t="shared" si="38"/>
        <v>12580.231</v>
      </c>
      <c r="P109" s="71">
        <f t="shared" si="38"/>
        <v>12580.231</v>
      </c>
      <c r="Q109" s="71">
        <f t="shared" si="38"/>
        <v>12580.231</v>
      </c>
      <c r="R109" s="71">
        <f t="shared" si="38"/>
        <v>12580.231</v>
      </c>
      <c r="S109" s="71">
        <f t="shared" si="38"/>
        <v>12580.231</v>
      </c>
      <c r="T109" s="71">
        <f t="shared" si="38"/>
        <v>12580.231</v>
      </c>
      <c r="U109" s="71">
        <f t="shared" si="38"/>
        <v>12580.231</v>
      </c>
      <c r="V109" s="71">
        <f t="shared" si="38"/>
        <v>12580.231</v>
      </c>
      <c r="W109" s="71">
        <f t="shared" si="38"/>
        <v>12580.231</v>
      </c>
      <c r="X109" s="71">
        <f t="shared" si="38"/>
        <v>7908.21489</v>
      </c>
      <c r="Y109" s="104">
        <f t="shared" si="26"/>
        <v>62.86223909560962</v>
      </c>
    </row>
    <row r="110" spans="1:25" ht="38.25" customHeight="1">
      <c r="A110" s="90" t="s">
        <v>18</v>
      </c>
      <c r="B110" s="57">
        <v>951</v>
      </c>
      <c r="C110" s="58"/>
      <c r="D110" s="58" t="s">
        <v>210</v>
      </c>
      <c r="E110" s="81">
        <f>E113+E111+E112+E114</f>
        <v>12580.231</v>
      </c>
      <c r="F110" s="81">
        <f aca="true" t="shared" si="39" ref="F110:X110">F113+F111+F112+F114</f>
        <v>12580.231</v>
      </c>
      <c r="G110" s="81">
        <f t="shared" si="39"/>
        <v>12580.231</v>
      </c>
      <c r="H110" s="81">
        <f t="shared" si="39"/>
        <v>12580.231</v>
      </c>
      <c r="I110" s="81">
        <f t="shared" si="39"/>
        <v>12580.231</v>
      </c>
      <c r="J110" s="81">
        <f t="shared" si="39"/>
        <v>12580.231</v>
      </c>
      <c r="K110" s="81">
        <f t="shared" si="39"/>
        <v>12580.231</v>
      </c>
      <c r="L110" s="81">
        <f t="shared" si="39"/>
        <v>12580.231</v>
      </c>
      <c r="M110" s="81">
        <f t="shared" si="39"/>
        <v>12580.231</v>
      </c>
      <c r="N110" s="81">
        <f t="shared" si="39"/>
        <v>12580.231</v>
      </c>
      <c r="O110" s="81">
        <f t="shared" si="39"/>
        <v>12580.231</v>
      </c>
      <c r="P110" s="81">
        <f t="shared" si="39"/>
        <v>12580.231</v>
      </c>
      <c r="Q110" s="81">
        <f t="shared" si="39"/>
        <v>12580.231</v>
      </c>
      <c r="R110" s="81">
        <f t="shared" si="39"/>
        <v>12580.231</v>
      </c>
      <c r="S110" s="81">
        <f t="shared" si="39"/>
        <v>12580.231</v>
      </c>
      <c r="T110" s="81">
        <f t="shared" si="39"/>
        <v>12580.231</v>
      </c>
      <c r="U110" s="81">
        <f t="shared" si="39"/>
        <v>12580.231</v>
      </c>
      <c r="V110" s="81">
        <f t="shared" si="39"/>
        <v>12580.231</v>
      </c>
      <c r="W110" s="81">
        <f t="shared" si="39"/>
        <v>12580.231</v>
      </c>
      <c r="X110" s="81">
        <f t="shared" si="39"/>
        <v>7908.21489</v>
      </c>
      <c r="Y110" s="104">
        <f t="shared" si="26"/>
        <v>62.86223909560962</v>
      </c>
    </row>
    <row r="111" spans="1:25" ht="38.25" customHeight="1">
      <c r="A111" s="37" t="s">
        <v>118</v>
      </c>
      <c r="B111" s="86">
        <v>951</v>
      </c>
      <c r="C111" s="87"/>
      <c r="D111" s="87" t="s">
        <v>229</v>
      </c>
      <c r="E111" s="84">
        <v>5918.323</v>
      </c>
      <c r="F111" s="84">
        <v>5918.323</v>
      </c>
      <c r="G111" s="84">
        <v>5918.323</v>
      </c>
      <c r="H111" s="84">
        <v>5918.323</v>
      </c>
      <c r="I111" s="84">
        <v>5918.323</v>
      </c>
      <c r="J111" s="84">
        <v>5918.323</v>
      </c>
      <c r="K111" s="84">
        <v>5918.323</v>
      </c>
      <c r="L111" s="84">
        <v>5918.323</v>
      </c>
      <c r="M111" s="84">
        <v>5918.323</v>
      </c>
      <c r="N111" s="84">
        <v>5918.323</v>
      </c>
      <c r="O111" s="84">
        <v>5918.323</v>
      </c>
      <c r="P111" s="84">
        <v>5918.323</v>
      </c>
      <c r="Q111" s="84">
        <v>5918.323</v>
      </c>
      <c r="R111" s="84">
        <v>5918.323</v>
      </c>
      <c r="S111" s="84">
        <v>5918.323</v>
      </c>
      <c r="T111" s="84">
        <v>5918.323</v>
      </c>
      <c r="U111" s="84">
        <v>5918.323</v>
      </c>
      <c r="V111" s="84">
        <v>5918.323</v>
      </c>
      <c r="W111" s="84">
        <v>5918.323</v>
      </c>
      <c r="X111" s="84">
        <v>4152</v>
      </c>
      <c r="Y111" s="104">
        <f t="shared" si="26"/>
        <v>70.15500843735633</v>
      </c>
    </row>
    <row r="112" spans="1:25" ht="48.75" customHeight="1">
      <c r="A112" s="42" t="s">
        <v>114</v>
      </c>
      <c r="B112" s="86">
        <v>951</v>
      </c>
      <c r="C112" s="87"/>
      <c r="D112" s="87" t="s">
        <v>233</v>
      </c>
      <c r="E112" s="84">
        <v>260</v>
      </c>
      <c r="F112" s="84">
        <v>260</v>
      </c>
      <c r="G112" s="84">
        <v>260</v>
      </c>
      <c r="H112" s="84">
        <v>260</v>
      </c>
      <c r="I112" s="84">
        <v>260</v>
      </c>
      <c r="J112" s="84">
        <v>260</v>
      </c>
      <c r="K112" s="84">
        <v>260</v>
      </c>
      <c r="L112" s="84">
        <v>260</v>
      </c>
      <c r="M112" s="84">
        <v>260</v>
      </c>
      <c r="N112" s="84">
        <v>260</v>
      </c>
      <c r="O112" s="84">
        <v>260</v>
      </c>
      <c r="P112" s="84">
        <v>260</v>
      </c>
      <c r="Q112" s="84">
        <v>260</v>
      </c>
      <c r="R112" s="84">
        <v>260</v>
      </c>
      <c r="S112" s="84">
        <v>260</v>
      </c>
      <c r="T112" s="84">
        <v>260</v>
      </c>
      <c r="U112" s="84">
        <v>260</v>
      </c>
      <c r="V112" s="84">
        <v>260</v>
      </c>
      <c r="W112" s="84">
        <v>260</v>
      </c>
      <c r="X112" s="84">
        <v>209.915</v>
      </c>
      <c r="Y112" s="104">
        <f t="shared" si="26"/>
        <v>80.73653846153846</v>
      </c>
    </row>
    <row r="113" spans="1:25" ht="35.25" customHeight="1">
      <c r="A113" s="37" t="s">
        <v>209</v>
      </c>
      <c r="B113" s="38">
        <v>951</v>
      </c>
      <c r="C113" s="39"/>
      <c r="D113" s="39" t="s">
        <v>232</v>
      </c>
      <c r="E113" s="70">
        <v>5918.323</v>
      </c>
      <c r="F113" s="70">
        <v>5918.323</v>
      </c>
      <c r="G113" s="70">
        <v>5918.323</v>
      </c>
      <c r="H113" s="70">
        <v>5918.323</v>
      </c>
      <c r="I113" s="70">
        <v>5918.323</v>
      </c>
      <c r="J113" s="70">
        <v>5918.323</v>
      </c>
      <c r="K113" s="70">
        <v>5918.323</v>
      </c>
      <c r="L113" s="70">
        <v>5918.323</v>
      </c>
      <c r="M113" s="70">
        <v>5918.323</v>
      </c>
      <c r="N113" s="70">
        <v>5918.323</v>
      </c>
      <c r="O113" s="70">
        <v>5918.323</v>
      </c>
      <c r="P113" s="70">
        <v>5918.323</v>
      </c>
      <c r="Q113" s="70">
        <v>5918.323</v>
      </c>
      <c r="R113" s="70">
        <v>5918.323</v>
      </c>
      <c r="S113" s="70">
        <v>5918.323</v>
      </c>
      <c r="T113" s="70">
        <v>5918.323</v>
      </c>
      <c r="U113" s="70">
        <v>5918.323</v>
      </c>
      <c r="V113" s="70">
        <v>5918.323</v>
      </c>
      <c r="W113" s="70">
        <v>5918.323</v>
      </c>
      <c r="X113" s="70">
        <v>3062.71489</v>
      </c>
      <c r="Y113" s="104">
        <f t="shared" si="26"/>
        <v>51.74970832109028</v>
      </c>
    </row>
    <row r="114" spans="1:25" ht="17.25" customHeight="1">
      <c r="A114" s="37" t="s">
        <v>238</v>
      </c>
      <c r="B114" s="38">
        <v>952</v>
      </c>
      <c r="C114" s="39"/>
      <c r="D114" s="39" t="s">
        <v>237</v>
      </c>
      <c r="E114" s="70">
        <v>483.585</v>
      </c>
      <c r="F114" s="70">
        <v>483.585</v>
      </c>
      <c r="G114" s="70">
        <v>483.585</v>
      </c>
      <c r="H114" s="70">
        <v>483.585</v>
      </c>
      <c r="I114" s="70">
        <v>483.585</v>
      </c>
      <c r="J114" s="70">
        <v>483.585</v>
      </c>
      <c r="K114" s="70">
        <v>483.585</v>
      </c>
      <c r="L114" s="70">
        <v>483.585</v>
      </c>
      <c r="M114" s="70">
        <v>483.585</v>
      </c>
      <c r="N114" s="70">
        <v>483.585</v>
      </c>
      <c r="O114" s="70">
        <v>483.585</v>
      </c>
      <c r="P114" s="70">
        <v>483.585</v>
      </c>
      <c r="Q114" s="70">
        <v>483.585</v>
      </c>
      <c r="R114" s="70">
        <v>483.585</v>
      </c>
      <c r="S114" s="70">
        <v>483.585</v>
      </c>
      <c r="T114" s="70">
        <v>483.585</v>
      </c>
      <c r="U114" s="70">
        <v>483.585</v>
      </c>
      <c r="V114" s="70">
        <v>483.585</v>
      </c>
      <c r="W114" s="70">
        <v>483.585</v>
      </c>
      <c r="X114" s="70">
        <v>483.585</v>
      </c>
      <c r="Y114" s="104">
        <f t="shared" si="26"/>
        <v>100</v>
      </c>
    </row>
    <row r="115" spans="1:25" ht="31.5" customHeight="1">
      <c r="A115" s="54" t="s">
        <v>29</v>
      </c>
      <c r="B115" s="52" t="s">
        <v>2</v>
      </c>
      <c r="C115" s="96"/>
      <c r="D115" s="96" t="s">
        <v>193</v>
      </c>
      <c r="E115" s="72">
        <f>E116+E175</f>
        <v>97646.51994</v>
      </c>
      <c r="F115" s="72">
        <f aca="true" t="shared" si="40" ref="F115:X115">F116+F175</f>
        <v>97662.51994</v>
      </c>
      <c r="G115" s="72">
        <f t="shared" si="40"/>
        <v>97678.51994</v>
      </c>
      <c r="H115" s="72">
        <f t="shared" si="40"/>
        <v>97694.51994</v>
      </c>
      <c r="I115" s="72">
        <f t="shared" si="40"/>
        <v>97710.51994</v>
      </c>
      <c r="J115" s="72">
        <f t="shared" si="40"/>
        <v>97726.51994</v>
      </c>
      <c r="K115" s="72">
        <f t="shared" si="40"/>
        <v>97742.51994</v>
      </c>
      <c r="L115" s="72">
        <f t="shared" si="40"/>
        <v>97758.51994</v>
      </c>
      <c r="M115" s="72">
        <f t="shared" si="40"/>
        <v>97774.51994</v>
      </c>
      <c r="N115" s="72">
        <f t="shared" si="40"/>
        <v>97790.51994</v>
      </c>
      <c r="O115" s="72">
        <f t="shared" si="40"/>
        <v>97806.51994</v>
      </c>
      <c r="P115" s="72">
        <f t="shared" si="40"/>
        <v>97822.51994</v>
      </c>
      <c r="Q115" s="72">
        <f t="shared" si="40"/>
        <v>97838.51994</v>
      </c>
      <c r="R115" s="72">
        <f t="shared" si="40"/>
        <v>97854.51994</v>
      </c>
      <c r="S115" s="72">
        <f t="shared" si="40"/>
        <v>97870.51994</v>
      </c>
      <c r="T115" s="72">
        <f t="shared" si="40"/>
        <v>97886.51994</v>
      </c>
      <c r="U115" s="72">
        <f t="shared" si="40"/>
        <v>97902.51994</v>
      </c>
      <c r="V115" s="72">
        <f t="shared" si="40"/>
        <v>97918.51994</v>
      </c>
      <c r="W115" s="72">
        <f t="shared" si="40"/>
        <v>97934.51994</v>
      </c>
      <c r="X115" s="72">
        <f t="shared" si="40"/>
        <v>63723.77976</v>
      </c>
      <c r="Y115" s="104">
        <f t="shared" si="26"/>
        <v>65.25965267288151</v>
      </c>
    </row>
    <row r="116" spans="1:25" ht="35.25" customHeight="1">
      <c r="A116" s="90" t="s">
        <v>18</v>
      </c>
      <c r="B116" s="91">
        <v>951</v>
      </c>
      <c r="C116" s="92"/>
      <c r="D116" s="91" t="s">
        <v>193</v>
      </c>
      <c r="E116" s="73">
        <f>E117+E118+E123+E127+E130+E131+E145+E147+E152+E159+E161+E163+E165+E167+E169+E171+E173+E156+E125+E129+E149+E154</f>
        <v>92949.65573</v>
      </c>
      <c r="F116" s="73">
        <f aca="true" t="shared" si="41" ref="F116:X116">F117+F118+F123+F127+F130+F131+F145+F147+F152+F159+F161+F163+F165+F167+F169+F171+F173+F156+F125+F129+F149+F154</f>
        <v>92960.65573</v>
      </c>
      <c r="G116" s="73">
        <f t="shared" si="41"/>
        <v>92971.65573</v>
      </c>
      <c r="H116" s="73">
        <f t="shared" si="41"/>
        <v>92982.65573</v>
      </c>
      <c r="I116" s="73">
        <f t="shared" si="41"/>
        <v>92993.65573</v>
      </c>
      <c r="J116" s="73">
        <f t="shared" si="41"/>
        <v>93004.65573</v>
      </c>
      <c r="K116" s="73">
        <f t="shared" si="41"/>
        <v>93015.65573</v>
      </c>
      <c r="L116" s="73">
        <f t="shared" si="41"/>
        <v>93026.65573</v>
      </c>
      <c r="M116" s="73">
        <f t="shared" si="41"/>
        <v>93037.65573</v>
      </c>
      <c r="N116" s="73">
        <f t="shared" si="41"/>
        <v>93048.65573</v>
      </c>
      <c r="O116" s="73">
        <f t="shared" si="41"/>
        <v>93059.65573</v>
      </c>
      <c r="P116" s="73">
        <f t="shared" si="41"/>
        <v>93070.65573</v>
      </c>
      <c r="Q116" s="73">
        <f t="shared" si="41"/>
        <v>93081.65573</v>
      </c>
      <c r="R116" s="73">
        <f t="shared" si="41"/>
        <v>93092.65573</v>
      </c>
      <c r="S116" s="73">
        <f t="shared" si="41"/>
        <v>93103.65573</v>
      </c>
      <c r="T116" s="73">
        <f t="shared" si="41"/>
        <v>93114.65573</v>
      </c>
      <c r="U116" s="73">
        <f t="shared" si="41"/>
        <v>93125.65573</v>
      </c>
      <c r="V116" s="73">
        <f t="shared" si="41"/>
        <v>93136.65573</v>
      </c>
      <c r="W116" s="73">
        <f t="shared" si="41"/>
        <v>93147.65573</v>
      </c>
      <c r="X116" s="73">
        <f t="shared" si="41"/>
        <v>60245.71219</v>
      </c>
      <c r="Y116" s="104">
        <f t="shared" si="26"/>
        <v>64.81542262512691</v>
      </c>
    </row>
    <row r="117" spans="1:25" ht="15.75">
      <c r="A117" s="8" t="s">
        <v>30</v>
      </c>
      <c r="B117" s="15">
        <v>951</v>
      </c>
      <c r="C117" s="9"/>
      <c r="D117" s="9" t="s">
        <v>194</v>
      </c>
      <c r="E117" s="10">
        <v>1773.66</v>
      </c>
      <c r="F117" s="10">
        <v>1774.66</v>
      </c>
      <c r="G117" s="10">
        <v>1775.66</v>
      </c>
      <c r="H117" s="10">
        <v>1776.66</v>
      </c>
      <c r="I117" s="10">
        <v>1777.66</v>
      </c>
      <c r="J117" s="10">
        <v>1778.66</v>
      </c>
      <c r="K117" s="10">
        <v>1779.66</v>
      </c>
      <c r="L117" s="10">
        <v>1780.66</v>
      </c>
      <c r="M117" s="10">
        <v>1781.66</v>
      </c>
      <c r="N117" s="10">
        <v>1782.66</v>
      </c>
      <c r="O117" s="10">
        <v>1783.66</v>
      </c>
      <c r="P117" s="10">
        <v>1784.66</v>
      </c>
      <c r="Q117" s="10">
        <v>1785.66</v>
      </c>
      <c r="R117" s="10">
        <v>1786.66</v>
      </c>
      <c r="S117" s="10">
        <v>1787.66</v>
      </c>
      <c r="T117" s="10">
        <v>1788.66</v>
      </c>
      <c r="U117" s="10">
        <v>1789.66</v>
      </c>
      <c r="V117" s="10">
        <v>1790.66</v>
      </c>
      <c r="W117" s="10">
        <v>1791.66</v>
      </c>
      <c r="X117" s="10">
        <v>1428.66926</v>
      </c>
      <c r="Y117" s="104">
        <f t="shared" si="26"/>
        <v>80.54921800119526</v>
      </c>
    </row>
    <row r="118" spans="1:25" ht="47.25">
      <c r="A118" s="8" t="s">
        <v>5</v>
      </c>
      <c r="B118" s="15">
        <v>951</v>
      </c>
      <c r="C118" s="9"/>
      <c r="D118" s="9" t="s">
        <v>193</v>
      </c>
      <c r="E118" s="71">
        <f>E119+E120+E121+E122</f>
        <v>3273.9085499999997</v>
      </c>
      <c r="F118" s="71">
        <f aca="true" t="shared" si="42" ref="F118:X118">F119+F120+F121+F122</f>
        <v>3273.9085499999997</v>
      </c>
      <c r="G118" s="71">
        <f t="shared" si="42"/>
        <v>3273.9085499999997</v>
      </c>
      <c r="H118" s="71">
        <f t="shared" si="42"/>
        <v>3273.9085499999997</v>
      </c>
      <c r="I118" s="71">
        <f t="shared" si="42"/>
        <v>3273.9085499999997</v>
      </c>
      <c r="J118" s="71">
        <f t="shared" si="42"/>
        <v>3273.9085499999997</v>
      </c>
      <c r="K118" s="71">
        <f t="shared" si="42"/>
        <v>3273.9085499999997</v>
      </c>
      <c r="L118" s="71">
        <f t="shared" si="42"/>
        <v>3273.9085499999997</v>
      </c>
      <c r="M118" s="71">
        <f t="shared" si="42"/>
        <v>3273.9085499999997</v>
      </c>
      <c r="N118" s="71">
        <f t="shared" si="42"/>
        <v>3273.9085499999997</v>
      </c>
      <c r="O118" s="71">
        <f t="shared" si="42"/>
        <v>3273.9085499999997</v>
      </c>
      <c r="P118" s="71">
        <f t="shared" si="42"/>
        <v>3273.9085499999997</v>
      </c>
      <c r="Q118" s="71">
        <f t="shared" si="42"/>
        <v>3273.9085499999997</v>
      </c>
      <c r="R118" s="71">
        <f t="shared" si="42"/>
        <v>3273.9085499999997</v>
      </c>
      <c r="S118" s="71">
        <f t="shared" si="42"/>
        <v>3273.9085499999997</v>
      </c>
      <c r="T118" s="71">
        <f t="shared" si="42"/>
        <v>3273.9085499999997</v>
      </c>
      <c r="U118" s="71">
        <f t="shared" si="42"/>
        <v>3273.9085499999997</v>
      </c>
      <c r="V118" s="71">
        <f t="shared" si="42"/>
        <v>3273.9085499999997</v>
      </c>
      <c r="W118" s="71">
        <f t="shared" si="42"/>
        <v>3273.9085499999997</v>
      </c>
      <c r="X118" s="71">
        <f t="shared" si="42"/>
        <v>2416.1287499999994</v>
      </c>
      <c r="Y118" s="104">
        <f t="shared" si="26"/>
        <v>73.79951862125165</v>
      </c>
    </row>
    <row r="119" spans="1:25" ht="20.25" customHeight="1" outlineLevel="3">
      <c r="A119" s="55" t="s">
        <v>96</v>
      </c>
      <c r="B119" s="56">
        <v>951</v>
      </c>
      <c r="C119" s="39"/>
      <c r="D119" s="39" t="s">
        <v>195</v>
      </c>
      <c r="E119" s="70">
        <v>1809</v>
      </c>
      <c r="F119" s="70">
        <v>1809</v>
      </c>
      <c r="G119" s="70">
        <v>1809</v>
      </c>
      <c r="H119" s="70">
        <v>1809</v>
      </c>
      <c r="I119" s="70">
        <v>1809</v>
      </c>
      <c r="J119" s="70">
        <v>1809</v>
      </c>
      <c r="K119" s="70">
        <v>1809</v>
      </c>
      <c r="L119" s="70">
        <v>1809</v>
      </c>
      <c r="M119" s="70">
        <v>1809</v>
      </c>
      <c r="N119" s="70">
        <v>1809</v>
      </c>
      <c r="O119" s="70">
        <v>1809</v>
      </c>
      <c r="P119" s="70">
        <v>1809</v>
      </c>
      <c r="Q119" s="70">
        <v>1809</v>
      </c>
      <c r="R119" s="70">
        <v>1809</v>
      </c>
      <c r="S119" s="70">
        <v>1809</v>
      </c>
      <c r="T119" s="70">
        <v>1809</v>
      </c>
      <c r="U119" s="70">
        <v>1809</v>
      </c>
      <c r="V119" s="70">
        <v>1809</v>
      </c>
      <c r="W119" s="70">
        <v>1809</v>
      </c>
      <c r="X119" s="70">
        <v>1264.57461</v>
      </c>
      <c r="Y119" s="104">
        <f t="shared" si="26"/>
        <v>69.90462189054726</v>
      </c>
    </row>
    <row r="120" spans="1:25" ht="19.5" customHeight="1" outlineLevel="5">
      <c r="A120" s="37" t="s">
        <v>31</v>
      </c>
      <c r="B120" s="38">
        <v>951</v>
      </c>
      <c r="C120" s="39"/>
      <c r="D120" s="39" t="s">
        <v>196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104" t="e">
        <f t="shared" si="26"/>
        <v>#DIV/0!</v>
      </c>
    </row>
    <row r="121" spans="1:25" ht="18.75" customHeight="1" outlineLevel="6">
      <c r="A121" s="37" t="s">
        <v>97</v>
      </c>
      <c r="B121" s="38">
        <v>951</v>
      </c>
      <c r="C121" s="39"/>
      <c r="D121" s="39" t="s">
        <v>197</v>
      </c>
      <c r="E121" s="70">
        <v>1454.7</v>
      </c>
      <c r="F121" s="70">
        <v>1454.7</v>
      </c>
      <c r="G121" s="70">
        <v>1454.7</v>
      </c>
      <c r="H121" s="70">
        <v>1454.7</v>
      </c>
      <c r="I121" s="70">
        <v>1454.7</v>
      </c>
      <c r="J121" s="70">
        <v>1454.7</v>
      </c>
      <c r="K121" s="70">
        <v>1454.7</v>
      </c>
      <c r="L121" s="70">
        <v>1454.7</v>
      </c>
      <c r="M121" s="70">
        <v>1454.7</v>
      </c>
      <c r="N121" s="70">
        <v>1454.7</v>
      </c>
      <c r="O121" s="70">
        <v>1454.7</v>
      </c>
      <c r="P121" s="70">
        <v>1454.7</v>
      </c>
      <c r="Q121" s="70">
        <v>1454.7</v>
      </c>
      <c r="R121" s="70">
        <v>1454.7</v>
      </c>
      <c r="S121" s="70">
        <v>1454.7</v>
      </c>
      <c r="T121" s="70">
        <v>1454.7</v>
      </c>
      <c r="U121" s="70">
        <v>1454.7</v>
      </c>
      <c r="V121" s="70">
        <v>1454.7</v>
      </c>
      <c r="W121" s="70">
        <v>1454.7</v>
      </c>
      <c r="X121" s="70">
        <v>1141.34667</v>
      </c>
      <c r="Y121" s="104">
        <f t="shared" si="26"/>
        <v>78.45924726747782</v>
      </c>
    </row>
    <row r="122" spans="1:25" ht="21.75" customHeight="1" outlineLevel="6">
      <c r="A122" s="37" t="s">
        <v>91</v>
      </c>
      <c r="B122" s="38">
        <v>951</v>
      </c>
      <c r="C122" s="39"/>
      <c r="D122" s="39" t="s">
        <v>198</v>
      </c>
      <c r="E122" s="70">
        <v>10.20855</v>
      </c>
      <c r="F122" s="70">
        <v>10.20855</v>
      </c>
      <c r="G122" s="70">
        <v>10.20855</v>
      </c>
      <c r="H122" s="70">
        <v>10.20855</v>
      </c>
      <c r="I122" s="70">
        <v>10.20855</v>
      </c>
      <c r="J122" s="70">
        <v>10.20855</v>
      </c>
      <c r="K122" s="70">
        <v>10.20855</v>
      </c>
      <c r="L122" s="70">
        <v>10.20855</v>
      </c>
      <c r="M122" s="70">
        <v>10.20855</v>
      </c>
      <c r="N122" s="70">
        <v>10.20855</v>
      </c>
      <c r="O122" s="70">
        <v>10.20855</v>
      </c>
      <c r="P122" s="70">
        <v>10.20855</v>
      </c>
      <c r="Q122" s="70">
        <v>10.20855</v>
      </c>
      <c r="R122" s="70">
        <v>10.20855</v>
      </c>
      <c r="S122" s="70">
        <v>10.20855</v>
      </c>
      <c r="T122" s="70">
        <v>10.20855</v>
      </c>
      <c r="U122" s="70">
        <v>10.20855</v>
      </c>
      <c r="V122" s="70">
        <v>10.20855</v>
      </c>
      <c r="W122" s="70">
        <v>10.20855</v>
      </c>
      <c r="X122" s="70">
        <v>10.20747</v>
      </c>
      <c r="Y122" s="104">
        <f t="shared" si="26"/>
        <v>99.98942063270493</v>
      </c>
    </row>
    <row r="123" spans="1:25" ht="19.5" customHeight="1" outlineLevel="6">
      <c r="A123" s="8" t="s">
        <v>6</v>
      </c>
      <c r="B123" s="15">
        <v>951</v>
      </c>
      <c r="C123" s="9"/>
      <c r="D123" s="9" t="s">
        <v>193</v>
      </c>
      <c r="E123" s="10">
        <f>E124</f>
        <v>6491.0263</v>
      </c>
      <c r="F123" s="10">
        <f aca="true" t="shared" si="43" ref="F123:X123">F124</f>
        <v>6491.0263</v>
      </c>
      <c r="G123" s="10">
        <f t="shared" si="43"/>
        <v>6491.0263</v>
      </c>
      <c r="H123" s="10">
        <f t="shared" si="43"/>
        <v>6491.0263</v>
      </c>
      <c r="I123" s="10">
        <f t="shared" si="43"/>
        <v>6491.0263</v>
      </c>
      <c r="J123" s="10">
        <f t="shared" si="43"/>
        <v>6491.0263</v>
      </c>
      <c r="K123" s="10">
        <f t="shared" si="43"/>
        <v>6491.0263</v>
      </c>
      <c r="L123" s="10">
        <f t="shared" si="43"/>
        <v>6491.0263</v>
      </c>
      <c r="M123" s="10">
        <f t="shared" si="43"/>
        <v>6491.0263</v>
      </c>
      <c r="N123" s="10">
        <f t="shared" si="43"/>
        <v>6491.0263</v>
      </c>
      <c r="O123" s="10">
        <f t="shared" si="43"/>
        <v>6491.0263</v>
      </c>
      <c r="P123" s="10">
        <f t="shared" si="43"/>
        <v>6491.0263</v>
      </c>
      <c r="Q123" s="10">
        <f t="shared" si="43"/>
        <v>6491.0263</v>
      </c>
      <c r="R123" s="10">
        <f t="shared" si="43"/>
        <v>6491.0263</v>
      </c>
      <c r="S123" s="10">
        <f t="shared" si="43"/>
        <v>6491.0263</v>
      </c>
      <c r="T123" s="10">
        <f t="shared" si="43"/>
        <v>6491.0263</v>
      </c>
      <c r="U123" s="10">
        <f t="shared" si="43"/>
        <v>6491.0263</v>
      </c>
      <c r="V123" s="10">
        <f t="shared" si="43"/>
        <v>6491.0263</v>
      </c>
      <c r="W123" s="10">
        <f t="shared" si="43"/>
        <v>6491.0263</v>
      </c>
      <c r="X123" s="10">
        <f t="shared" si="43"/>
        <v>4991.77211</v>
      </c>
      <c r="Y123" s="104">
        <f t="shared" si="26"/>
        <v>76.90266345092454</v>
      </c>
    </row>
    <row r="124" spans="1:25" ht="19.5" customHeight="1" outlineLevel="6">
      <c r="A124" s="55" t="s">
        <v>92</v>
      </c>
      <c r="B124" s="38">
        <v>951</v>
      </c>
      <c r="C124" s="39"/>
      <c r="D124" s="39" t="s">
        <v>195</v>
      </c>
      <c r="E124" s="41">
        <v>6491.0263</v>
      </c>
      <c r="F124" s="41">
        <v>6491.0263</v>
      </c>
      <c r="G124" s="41">
        <v>6491.0263</v>
      </c>
      <c r="H124" s="41">
        <v>6491.0263</v>
      </c>
      <c r="I124" s="41">
        <v>6491.0263</v>
      </c>
      <c r="J124" s="41">
        <v>6491.0263</v>
      </c>
      <c r="K124" s="41">
        <v>6491.0263</v>
      </c>
      <c r="L124" s="41">
        <v>6491.0263</v>
      </c>
      <c r="M124" s="41">
        <v>6491.0263</v>
      </c>
      <c r="N124" s="41">
        <v>6491.0263</v>
      </c>
      <c r="O124" s="41">
        <v>6491.0263</v>
      </c>
      <c r="P124" s="41">
        <v>6491.0263</v>
      </c>
      <c r="Q124" s="41">
        <v>6491.0263</v>
      </c>
      <c r="R124" s="41">
        <v>6491.0263</v>
      </c>
      <c r="S124" s="41">
        <v>6491.0263</v>
      </c>
      <c r="T124" s="41">
        <v>6491.0263</v>
      </c>
      <c r="U124" s="41">
        <v>6491.0263</v>
      </c>
      <c r="V124" s="41">
        <v>6491.0263</v>
      </c>
      <c r="W124" s="41">
        <v>6491.0263</v>
      </c>
      <c r="X124" s="41">
        <v>4991.77211</v>
      </c>
      <c r="Y124" s="104">
        <f>X124/E124*100</f>
        <v>76.90266345092454</v>
      </c>
    </row>
    <row r="125" spans="1:25" ht="21" customHeight="1" outlineLevel="6">
      <c r="A125" s="8" t="s">
        <v>87</v>
      </c>
      <c r="B125" s="15">
        <v>951</v>
      </c>
      <c r="C125" s="9"/>
      <c r="D125" s="9" t="s">
        <v>193</v>
      </c>
      <c r="E125" s="10">
        <f>E126</f>
        <v>123.7</v>
      </c>
      <c r="F125" s="10">
        <f aca="true" t="shared" si="44" ref="F125:X125">F126</f>
        <v>124.7</v>
      </c>
      <c r="G125" s="10">
        <f t="shared" si="44"/>
        <v>125.7</v>
      </c>
      <c r="H125" s="10">
        <f t="shared" si="44"/>
        <v>126.7</v>
      </c>
      <c r="I125" s="10">
        <f t="shared" si="44"/>
        <v>127.7</v>
      </c>
      <c r="J125" s="10">
        <f t="shared" si="44"/>
        <v>128.7</v>
      </c>
      <c r="K125" s="10">
        <f t="shared" si="44"/>
        <v>129.7</v>
      </c>
      <c r="L125" s="10">
        <f t="shared" si="44"/>
        <v>130.7</v>
      </c>
      <c r="M125" s="10">
        <f t="shared" si="44"/>
        <v>131.7</v>
      </c>
      <c r="N125" s="10">
        <f t="shared" si="44"/>
        <v>132.7</v>
      </c>
      <c r="O125" s="10">
        <f t="shared" si="44"/>
        <v>133.7</v>
      </c>
      <c r="P125" s="10">
        <f t="shared" si="44"/>
        <v>134.7</v>
      </c>
      <c r="Q125" s="10">
        <f t="shared" si="44"/>
        <v>135.7</v>
      </c>
      <c r="R125" s="10">
        <f t="shared" si="44"/>
        <v>136.7</v>
      </c>
      <c r="S125" s="10">
        <f t="shared" si="44"/>
        <v>137.7</v>
      </c>
      <c r="T125" s="10">
        <f t="shared" si="44"/>
        <v>138.7</v>
      </c>
      <c r="U125" s="10">
        <f t="shared" si="44"/>
        <v>139.7</v>
      </c>
      <c r="V125" s="10">
        <f t="shared" si="44"/>
        <v>140.7</v>
      </c>
      <c r="W125" s="10">
        <f t="shared" si="44"/>
        <v>141.7</v>
      </c>
      <c r="X125" s="10">
        <f t="shared" si="44"/>
        <v>83.79</v>
      </c>
      <c r="Y125" s="104">
        <f t="shared" si="26"/>
        <v>67.73645917542441</v>
      </c>
    </row>
    <row r="126" spans="1:25" ht="37.5" customHeight="1" outlineLevel="3">
      <c r="A126" s="37" t="s">
        <v>88</v>
      </c>
      <c r="B126" s="38">
        <v>951</v>
      </c>
      <c r="C126" s="39"/>
      <c r="D126" s="39" t="s">
        <v>199</v>
      </c>
      <c r="E126" s="41">
        <v>123.7</v>
      </c>
      <c r="F126" s="41">
        <v>124.7</v>
      </c>
      <c r="G126" s="41">
        <v>125.7</v>
      </c>
      <c r="H126" s="41">
        <v>126.7</v>
      </c>
      <c r="I126" s="41">
        <v>127.7</v>
      </c>
      <c r="J126" s="41">
        <v>128.7</v>
      </c>
      <c r="K126" s="41">
        <v>129.7</v>
      </c>
      <c r="L126" s="41">
        <v>130.7</v>
      </c>
      <c r="M126" s="41">
        <v>131.7</v>
      </c>
      <c r="N126" s="41">
        <v>132.7</v>
      </c>
      <c r="O126" s="41">
        <v>133.7</v>
      </c>
      <c r="P126" s="41">
        <v>134.7</v>
      </c>
      <c r="Q126" s="41">
        <v>135.7</v>
      </c>
      <c r="R126" s="41">
        <v>136.7</v>
      </c>
      <c r="S126" s="41">
        <v>137.7</v>
      </c>
      <c r="T126" s="41">
        <v>138.7</v>
      </c>
      <c r="U126" s="41">
        <v>139.7</v>
      </c>
      <c r="V126" s="41">
        <v>140.7</v>
      </c>
      <c r="W126" s="41">
        <v>141.7</v>
      </c>
      <c r="X126" s="41">
        <v>83.79</v>
      </c>
      <c r="Y126" s="104">
        <f t="shared" si="26"/>
        <v>67.73645917542441</v>
      </c>
    </row>
    <row r="127" spans="1:25" ht="18.75" customHeight="1" outlineLevel="3">
      <c r="A127" s="8" t="s">
        <v>7</v>
      </c>
      <c r="B127" s="15">
        <v>951</v>
      </c>
      <c r="C127" s="9"/>
      <c r="D127" s="9" t="s">
        <v>193</v>
      </c>
      <c r="E127" s="10">
        <f>E128</f>
        <v>5099.74</v>
      </c>
      <c r="F127" s="10">
        <f aca="true" t="shared" si="45" ref="F127:X127">F128</f>
        <v>5100.74</v>
      </c>
      <c r="G127" s="10">
        <f t="shared" si="45"/>
        <v>5101.74</v>
      </c>
      <c r="H127" s="10">
        <f t="shared" si="45"/>
        <v>5102.74</v>
      </c>
      <c r="I127" s="10">
        <f t="shared" si="45"/>
        <v>5103.74</v>
      </c>
      <c r="J127" s="10">
        <f t="shared" si="45"/>
        <v>5104.74</v>
      </c>
      <c r="K127" s="10">
        <f t="shared" si="45"/>
        <v>5105.74</v>
      </c>
      <c r="L127" s="10">
        <f t="shared" si="45"/>
        <v>5106.74</v>
      </c>
      <c r="M127" s="10">
        <f t="shared" si="45"/>
        <v>5107.74</v>
      </c>
      <c r="N127" s="10">
        <f t="shared" si="45"/>
        <v>5108.74</v>
      </c>
      <c r="O127" s="10">
        <f t="shared" si="45"/>
        <v>5109.74</v>
      </c>
      <c r="P127" s="10">
        <f t="shared" si="45"/>
        <v>5110.74</v>
      </c>
      <c r="Q127" s="10">
        <f t="shared" si="45"/>
        <v>5111.74</v>
      </c>
      <c r="R127" s="10">
        <f t="shared" si="45"/>
        <v>5112.74</v>
      </c>
      <c r="S127" s="10">
        <f t="shared" si="45"/>
        <v>5113.74</v>
      </c>
      <c r="T127" s="10">
        <f t="shared" si="45"/>
        <v>5114.74</v>
      </c>
      <c r="U127" s="10">
        <f t="shared" si="45"/>
        <v>5115.74</v>
      </c>
      <c r="V127" s="10">
        <f t="shared" si="45"/>
        <v>5116.74</v>
      </c>
      <c r="W127" s="10">
        <f t="shared" si="45"/>
        <v>5117.74</v>
      </c>
      <c r="X127" s="10">
        <f t="shared" si="45"/>
        <v>3395.00246</v>
      </c>
      <c r="Y127" s="104">
        <f t="shared" si="26"/>
        <v>66.57206955648721</v>
      </c>
    </row>
    <row r="128" spans="1:25" ht="33" customHeight="1" outlineLevel="3">
      <c r="A128" s="55" t="s">
        <v>93</v>
      </c>
      <c r="B128" s="38">
        <v>951</v>
      </c>
      <c r="C128" s="39"/>
      <c r="D128" s="39" t="s">
        <v>195</v>
      </c>
      <c r="E128" s="41">
        <v>5099.74</v>
      </c>
      <c r="F128" s="41">
        <v>5100.74</v>
      </c>
      <c r="G128" s="41">
        <v>5101.74</v>
      </c>
      <c r="H128" s="41">
        <v>5102.74</v>
      </c>
      <c r="I128" s="41">
        <v>5103.74</v>
      </c>
      <c r="J128" s="41">
        <v>5104.74</v>
      </c>
      <c r="K128" s="41">
        <v>5105.74</v>
      </c>
      <c r="L128" s="41">
        <v>5106.74</v>
      </c>
      <c r="M128" s="41">
        <v>5107.74</v>
      </c>
      <c r="N128" s="41">
        <v>5108.74</v>
      </c>
      <c r="O128" s="41">
        <v>5109.74</v>
      </c>
      <c r="P128" s="41">
        <v>5110.74</v>
      </c>
      <c r="Q128" s="41">
        <v>5111.74</v>
      </c>
      <c r="R128" s="41">
        <v>5112.74</v>
      </c>
      <c r="S128" s="41">
        <v>5113.74</v>
      </c>
      <c r="T128" s="41">
        <v>5114.74</v>
      </c>
      <c r="U128" s="41">
        <v>5115.74</v>
      </c>
      <c r="V128" s="41">
        <v>5116.74</v>
      </c>
      <c r="W128" s="41">
        <v>5117.74</v>
      </c>
      <c r="X128" s="41">
        <v>3395.00246</v>
      </c>
      <c r="Y128" s="104">
        <f t="shared" si="26"/>
        <v>66.57206955648721</v>
      </c>
    </row>
    <row r="129" spans="1:25" ht="20.25" customHeight="1" outlineLevel="5">
      <c r="A129" s="77" t="s">
        <v>103</v>
      </c>
      <c r="B129" s="15">
        <v>951</v>
      </c>
      <c r="C129" s="9"/>
      <c r="D129" s="9" t="s">
        <v>200</v>
      </c>
      <c r="E129" s="10">
        <v>302.4</v>
      </c>
      <c r="F129" s="10">
        <v>302.4</v>
      </c>
      <c r="G129" s="10">
        <v>302.4</v>
      </c>
      <c r="H129" s="10">
        <v>302.4</v>
      </c>
      <c r="I129" s="10">
        <v>302.4</v>
      </c>
      <c r="J129" s="10">
        <v>302.4</v>
      </c>
      <c r="K129" s="10">
        <v>302.4</v>
      </c>
      <c r="L129" s="10">
        <v>302.4</v>
      </c>
      <c r="M129" s="10">
        <v>302.4</v>
      </c>
      <c r="N129" s="10">
        <v>302.4</v>
      </c>
      <c r="O129" s="10">
        <v>302.4</v>
      </c>
      <c r="P129" s="10">
        <v>302.4</v>
      </c>
      <c r="Q129" s="10">
        <v>302.4</v>
      </c>
      <c r="R129" s="10">
        <v>302.4</v>
      </c>
      <c r="S129" s="10">
        <v>302.4</v>
      </c>
      <c r="T129" s="10">
        <v>302.4</v>
      </c>
      <c r="U129" s="10">
        <v>302.4</v>
      </c>
      <c r="V129" s="10">
        <v>302.4</v>
      </c>
      <c r="W129" s="10">
        <v>302.4</v>
      </c>
      <c r="X129" s="10">
        <v>302.4</v>
      </c>
      <c r="Y129" s="104">
        <f t="shared" si="26"/>
        <v>100</v>
      </c>
    </row>
    <row r="130" spans="1:25" ht="31.5" outlineLevel="4">
      <c r="A130" s="8" t="s">
        <v>32</v>
      </c>
      <c r="B130" s="15">
        <v>951</v>
      </c>
      <c r="C130" s="9"/>
      <c r="D130" s="9" t="s">
        <v>201</v>
      </c>
      <c r="E130" s="10">
        <v>350</v>
      </c>
      <c r="F130" s="10">
        <v>350</v>
      </c>
      <c r="G130" s="10">
        <v>350</v>
      </c>
      <c r="H130" s="10">
        <v>350</v>
      </c>
      <c r="I130" s="10">
        <v>350</v>
      </c>
      <c r="J130" s="10">
        <v>350</v>
      </c>
      <c r="K130" s="10">
        <v>350</v>
      </c>
      <c r="L130" s="10">
        <v>350</v>
      </c>
      <c r="M130" s="10">
        <v>350</v>
      </c>
      <c r="N130" s="10">
        <v>350</v>
      </c>
      <c r="O130" s="10">
        <v>350</v>
      </c>
      <c r="P130" s="10">
        <v>350</v>
      </c>
      <c r="Q130" s="10">
        <v>350</v>
      </c>
      <c r="R130" s="10">
        <v>350</v>
      </c>
      <c r="S130" s="10">
        <v>350</v>
      </c>
      <c r="T130" s="10">
        <v>350</v>
      </c>
      <c r="U130" s="10">
        <v>350</v>
      </c>
      <c r="V130" s="10">
        <v>350</v>
      </c>
      <c r="W130" s="10">
        <v>350</v>
      </c>
      <c r="X130" s="10">
        <v>200</v>
      </c>
      <c r="Y130" s="104">
        <f t="shared" si="26"/>
        <v>57.14285714285714</v>
      </c>
    </row>
    <row r="131" spans="1:25" ht="15.75" outlineLevel="4">
      <c r="A131" s="8" t="s">
        <v>8</v>
      </c>
      <c r="B131" s="15">
        <v>951</v>
      </c>
      <c r="C131" s="9"/>
      <c r="D131" s="9" t="s">
        <v>193</v>
      </c>
      <c r="E131" s="71">
        <f>E132+E134+E135+E138+E142+E143+E144+E137+E136+E133+E140+E141+E139</f>
        <v>45545.69351</v>
      </c>
      <c r="F131" s="71">
        <f aca="true" t="shared" si="46" ref="F131:X131">F132+F134+F135+F138+F142+F143+F144+F137+F136+F133+F140+F141+F139</f>
        <v>45545.69351</v>
      </c>
      <c r="G131" s="71">
        <f t="shared" si="46"/>
        <v>45545.69351</v>
      </c>
      <c r="H131" s="71">
        <f t="shared" si="46"/>
        <v>45545.69351</v>
      </c>
      <c r="I131" s="71">
        <f t="shared" si="46"/>
        <v>45545.69351</v>
      </c>
      <c r="J131" s="71">
        <f t="shared" si="46"/>
        <v>45545.69351</v>
      </c>
      <c r="K131" s="71">
        <f t="shared" si="46"/>
        <v>45545.69351</v>
      </c>
      <c r="L131" s="71">
        <f t="shared" si="46"/>
        <v>45545.69351</v>
      </c>
      <c r="M131" s="71">
        <f t="shared" si="46"/>
        <v>45545.69351</v>
      </c>
      <c r="N131" s="71">
        <f t="shared" si="46"/>
        <v>45545.69351</v>
      </c>
      <c r="O131" s="71">
        <f t="shared" si="46"/>
        <v>45545.69351</v>
      </c>
      <c r="P131" s="71">
        <f t="shared" si="46"/>
        <v>45545.69351</v>
      </c>
      <c r="Q131" s="71">
        <f t="shared" si="46"/>
        <v>45545.69351</v>
      </c>
      <c r="R131" s="71">
        <f t="shared" si="46"/>
        <v>45545.69351</v>
      </c>
      <c r="S131" s="71">
        <f t="shared" si="46"/>
        <v>45545.69351</v>
      </c>
      <c r="T131" s="71">
        <f t="shared" si="46"/>
        <v>45545.69351</v>
      </c>
      <c r="U131" s="71">
        <f t="shared" si="46"/>
        <v>45545.69351</v>
      </c>
      <c r="V131" s="71">
        <f t="shared" si="46"/>
        <v>45545.69351</v>
      </c>
      <c r="W131" s="71">
        <f t="shared" si="46"/>
        <v>45545.69351</v>
      </c>
      <c r="X131" s="71">
        <f t="shared" si="46"/>
        <v>27498.55964</v>
      </c>
      <c r="Y131" s="104">
        <f t="shared" si="26"/>
        <v>60.37576227478548</v>
      </c>
    </row>
    <row r="132" spans="1:25" ht="15.75" outlineLevel="5">
      <c r="A132" s="37" t="s">
        <v>9</v>
      </c>
      <c r="B132" s="38">
        <v>951</v>
      </c>
      <c r="C132" s="39"/>
      <c r="D132" s="39" t="s">
        <v>202</v>
      </c>
      <c r="E132" s="80">
        <v>1400</v>
      </c>
      <c r="F132" s="80">
        <v>1400</v>
      </c>
      <c r="G132" s="80">
        <v>1400</v>
      </c>
      <c r="H132" s="80">
        <v>1400</v>
      </c>
      <c r="I132" s="80">
        <v>1400</v>
      </c>
      <c r="J132" s="80">
        <v>1400</v>
      </c>
      <c r="K132" s="80">
        <v>1400</v>
      </c>
      <c r="L132" s="80">
        <v>1400</v>
      </c>
      <c r="M132" s="80">
        <v>1400</v>
      </c>
      <c r="N132" s="80">
        <v>1400</v>
      </c>
      <c r="O132" s="80">
        <v>1400</v>
      </c>
      <c r="P132" s="80">
        <v>1400</v>
      </c>
      <c r="Q132" s="80">
        <v>1400</v>
      </c>
      <c r="R132" s="80">
        <v>1400</v>
      </c>
      <c r="S132" s="80">
        <v>1400</v>
      </c>
      <c r="T132" s="80">
        <v>1400</v>
      </c>
      <c r="U132" s="80">
        <v>1400</v>
      </c>
      <c r="V132" s="80">
        <v>1400</v>
      </c>
      <c r="W132" s="80">
        <v>1400</v>
      </c>
      <c r="X132" s="80">
        <v>991.13571</v>
      </c>
      <c r="Y132" s="104">
        <f t="shared" si="26"/>
        <v>70.79540785714286</v>
      </c>
    </row>
    <row r="133" spans="1:25" ht="47.25" outlineLevel="3">
      <c r="A133" s="37" t="s">
        <v>116</v>
      </c>
      <c r="B133" s="38">
        <v>951</v>
      </c>
      <c r="C133" s="39"/>
      <c r="D133" s="39" t="s">
        <v>203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104" t="e">
        <f t="shared" si="26"/>
        <v>#DIV/0!</v>
      </c>
    </row>
    <row r="134" spans="1:25" ht="19.5" customHeight="1" outlineLevel="5">
      <c r="A134" s="55" t="s">
        <v>93</v>
      </c>
      <c r="B134" s="38">
        <v>951</v>
      </c>
      <c r="C134" s="39"/>
      <c r="D134" s="39" t="s">
        <v>195</v>
      </c>
      <c r="E134" s="80">
        <v>17404.84</v>
      </c>
      <c r="F134" s="80">
        <v>17404.84</v>
      </c>
      <c r="G134" s="80">
        <v>17404.84</v>
      </c>
      <c r="H134" s="80">
        <v>17404.84</v>
      </c>
      <c r="I134" s="80">
        <v>17404.84</v>
      </c>
      <c r="J134" s="80">
        <v>17404.84</v>
      </c>
      <c r="K134" s="80">
        <v>17404.84</v>
      </c>
      <c r="L134" s="80">
        <v>17404.84</v>
      </c>
      <c r="M134" s="80">
        <v>17404.84</v>
      </c>
      <c r="N134" s="80">
        <v>17404.84</v>
      </c>
      <c r="O134" s="80">
        <v>17404.84</v>
      </c>
      <c r="P134" s="80">
        <v>17404.84</v>
      </c>
      <c r="Q134" s="80">
        <v>17404.84</v>
      </c>
      <c r="R134" s="80">
        <v>17404.84</v>
      </c>
      <c r="S134" s="80">
        <v>17404.84</v>
      </c>
      <c r="T134" s="80">
        <v>17404.84</v>
      </c>
      <c r="U134" s="80">
        <v>17404.84</v>
      </c>
      <c r="V134" s="80">
        <v>17404.84</v>
      </c>
      <c r="W134" s="80">
        <v>17404.84</v>
      </c>
      <c r="X134" s="80">
        <v>9914.68969</v>
      </c>
      <c r="Y134" s="104">
        <f t="shared" si="26"/>
        <v>56.96512975701011</v>
      </c>
    </row>
    <row r="135" spans="1:25" ht="19.5" customHeight="1" outlineLevel="5">
      <c r="A135" s="37" t="s">
        <v>33</v>
      </c>
      <c r="B135" s="38">
        <v>951</v>
      </c>
      <c r="C135" s="39"/>
      <c r="D135" s="39" t="s">
        <v>204</v>
      </c>
      <c r="E135" s="80">
        <v>453.55</v>
      </c>
      <c r="F135" s="80">
        <v>453.55</v>
      </c>
      <c r="G135" s="80">
        <v>453.55</v>
      </c>
      <c r="H135" s="80">
        <v>453.55</v>
      </c>
      <c r="I135" s="80">
        <v>453.55</v>
      </c>
      <c r="J135" s="80">
        <v>453.55</v>
      </c>
      <c r="K135" s="80">
        <v>453.55</v>
      </c>
      <c r="L135" s="80">
        <v>453.55</v>
      </c>
      <c r="M135" s="80">
        <v>453.55</v>
      </c>
      <c r="N135" s="80">
        <v>453.55</v>
      </c>
      <c r="O135" s="80">
        <v>453.55</v>
      </c>
      <c r="P135" s="80">
        <v>453.55</v>
      </c>
      <c r="Q135" s="80">
        <v>453.55</v>
      </c>
      <c r="R135" s="80">
        <v>453.55</v>
      </c>
      <c r="S135" s="80">
        <v>453.55</v>
      </c>
      <c r="T135" s="80">
        <v>453.55</v>
      </c>
      <c r="U135" s="80">
        <v>453.55</v>
      </c>
      <c r="V135" s="80">
        <v>453.55</v>
      </c>
      <c r="W135" s="80">
        <v>453.55</v>
      </c>
      <c r="X135" s="80">
        <v>55.11823</v>
      </c>
      <c r="Y135" s="104">
        <f t="shared" si="26"/>
        <v>12.152624848418036</v>
      </c>
    </row>
    <row r="136" spans="1:25" ht="15.75" outlineLevel="5">
      <c r="A136" s="37" t="s">
        <v>91</v>
      </c>
      <c r="B136" s="38">
        <v>951</v>
      </c>
      <c r="C136" s="39"/>
      <c r="D136" s="39" t="s">
        <v>198</v>
      </c>
      <c r="E136" s="80">
        <v>393.69351</v>
      </c>
      <c r="F136" s="80">
        <v>393.69351</v>
      </c>
      <c r="G136" s="80">
        <v>393.69351</v>
      </c>
      <c r="H136" s="80">
        <v>393.69351</v>
      </c>
      <c r="I136" s="80">
        <v>393.69351</v>
      </c>
      <c r="J136" s="80">
        <v>393.69351</v>
      </c>
      <c r="K136" s="80">
        <v>393.69351</v>
      </c>
      <c r="L136" s="80">
        <v>393.69351</v>
      </c>
      <c r="M136" s="80">
        <v>393.69351</v>
      </c>
      <c r="N136" s="80">
        <v>393.69351</v>
      </c>
      <c r="O136" s="80">
        <v>393.69351</v>
      </c>
      <c r="P136" s="80">
        <v>393.69351</v>
      </c>
      <c r="Q136" s="80">
        <v>393.69351</v>
      </c>
      <c r="R136" s="80">
        <v>393.69351</v>
      </c>
      <c r="S136" s="80">
        <v>393.69351</v>
      </c>
      <c r="T136" s="80">
        <v>393.69351</v>
      </c>
      <c r="U136" s="80">
        <v>393.69351</v>
      </c>
      <c r="V136" s="80">
        <v>393.69351</v>
      </c>
      <c r="W136" s="80">
        <v>393.69351</v>
      </c>
      <c r="X136" s="80">
        <v>392.5225</v>
      </c>
      <c r="Y136" s="104">
        <f t="shared" si="26"/>
        <v>99.7025579619029</v>
      </c>
    </row>
    <row r="137" spans="1:25" ht="33.75" customHeight="1" outlineLevel="4">
      <c r="A137" s="37" t="s">
        <v>85</v>
      </c>
      <c r="B137" s="38">
        <v>951</v>
      </c>
      <c r="C137" s="39"/>
      <c r="D137" s="39" t="s">
        <v>205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104" t="e">
        <f t="shared" si="26"/>
        <v>#DIV/0!</v>
      </c>
    </row>
    <row r="138" spans="1:25" ht="19.5" customHeight="1" outlineLevel="4">
      <c r="A138" s="37" t="s">
        <v>34</v>
      </c>
      <c r="B138" s="38">
        <v>951</v>
      </c>
      <c r="C138" s="39"/>
      <c r="D138" s="39" t="s">
        <v>206</v>
      </c>
      <c r="E138" s="41">
        <v>23700.21</v>
      </c>
      <c r="F138" s="41">
        <v>23700.21</v>
      </c>
      <c r="G138" s="41">
        <v>23700.21</v>
      </c>
      <c r="H138" s="41">
        <v>23700.21</v>
      </c>
      <c r="I138" s="41">
        <v>23700.21</v>
      </c>
      <c r="J138" s="41">
        <v>23700.21</v>
      </c>
      <c r="K138" s="41">
        <v>23700.21</v>
      </c>
      <c r="L138" s="41">
        <v>23700.21</v>
      </c>
      <c r="M138" s="41">
        <v>23700.21</v>
      </c>
      <c r="N138" s="41">
        <v>23700.21</v>
      </c>
      <c r="O138" s="41">
        <v>23700.21</v>
      </c>
      <c r="P138" s="41">
        <v>23700.21</v>
      </c>
      <c r="Q138" s="41">
        <v>23700.21</v>
      </c>
      <c r="R138" s="41">
        <v>23700.21</v>
      </c>
      <c r="S138" s="41">
        <v>23700.21</v>
      </c>
      <c r="T138" s="41">
        <v>23700.21</v>
      </c>
      <c r="U138" s="41">
        <v>23700.21</v>
      </c>
      <c r="V138" s="41">
        <v>23700.21</v>
      </c>
      <c r="W138" s="41">
        <v>23700.21</v>
      </c>
      <c r="X138" s="41">
        <v>14800.32271</v>
      </c>
      <c r="Y138" s="104">
        <f t="shared" si="26"/>
        <v>62.448065692244924</v>
      </c>
    </row>
    <row r="139" spans="1:25" ht="33.75" customHeight="1" outlineLevel="4">
      <c r="A139" s="82" t="s">
        <v>120</v>
      </c>
      <c r="B139" s="38">
        <v>951</v>
      </c>
      <c r="C139" s="39"/>
      <c r="D139" s="39" t="s">
        <v>207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104" t="e">
        <f t="shared" si="26"/>
        <v>#DIV/0!</v>
      </c>
    </row>
    <row r="140" spans="1:25" ht="31.5" outlineLevel="5">
      <c r="A140" s="37" t="s">
        <v>117</v>
      </c>
      <c r="B140" s="38">
        <v>951</v>
      </c>
      <c r="C140" s="39"/>
      <c r="D140" s="39" t="s">
        <v>208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104" t="e">
        <f aca="true" t="shared" si="47" ref="Y140:Y186">X140/E140*100</f>
        <v>#DIV/0!</v>
      </c>
    </row>
    <row r="141" spans="1:25" ht="31.5" outlineLevel="5">
      <c r="A141" s="37" t="s">
        <v>118</v>
      </c>
      <c r="B141" s="38">
        <v>951</v>
      </c>
      <c r="C141" s="39"/>
      <c r="D141" s="39" t="s">
        <v>211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104" t="e">
        <f t="shared" si="47"/>
        <v>#DIV/0!</v>
      </c>
    </row>
    <row r="142" spans="1:25" ht="31.5" outlineLevel="5">
      <c r="A142" s="42" t="s">
        <v>35</v>
      </c>
      <c r="B142" s="38">
        <v>951</v>
      </c>
      <c r="C142" s="39"/>
      <c r="D142" s="39" t="s">
        <v>212</v>
      </c>
      <c r="E142" s="80">
        <v>1003.4</v>
      </c>
      <c r="F142" s="80">
        <v>1003.4</v>
      </c>
      <c r="G142" s="80">
        <v>1003.4</v>
      </c>
      <c r="H142" s="80">
        <v>1003.4</v>
      </c>
      <c r="I142" s="80">
        <v>1003.4</v>
      </c>
      <c r="J142" s="80">
        <v>1003.4</v>
      </c>
      <c r="K142" s="80">
        <v>1003.4</v>
      </c>
      <c r="L142" s="80">
        <v>1003.4</v>
      </c>
      <c r="M142" s="80">
        <v>1003.4</v>
      </c>
      <c r="N142" s="80">
        <v>1003.4</v>
      </c>
      <c r="O142" s="80">
        <v>1003.4</v>
      </c>
      <c r="P142" s="80">
        <v>1003.4</v>
      </c>
      <c r="Q142" s="80">
        <v>1003.4</v>
      </c>
      <c r="R142" s="80">
        <v>1003.4</v>
      </c>
      <c r="S142" s="80">
        <v>1003.4</v>
      </c>
      <c r="T142" s="80">
        <v>1003.4</v>
      </c>
      <c r="U142" s="80">
        <v>1003.4</v>
      </c>
      <c r="V142" s="80">
        <v>1003.4</v>
      </c>
      <c r="W142" s="80">
        <v>1003.4</v>
      </c>
      <c r="X142" s="80">
        <v>618.77607</v>
      </c>
      <c r="Y142" s="104">
        <f t="shared" si="47"/>
        <v>61.66793601754037</v>
      </c>
    </row>
    <row r="143" spans="1:25" ht="31.5" outlineLevel="5">
      <c r="A143" s="42" t="s">
        <v>36</v>
      </c>
      <c r="B143" s="38">
        <v>951</v>
      </c>
      <c r="C143" s="39"/>
      <c r="D143" s="39" t="s">
        <v>213</v>
      </c>
      <c r="E143" s="80">
        <v>538</v>
      </c>
      <c r="F143" s="80">
        <v>538</v>
      </c>
      <c r="G143" s="80">
        <v>538</v>
      </c>
      <c r="H143" s="80">
        <v>538</v>
      </c>
      <c r="I143" s="80">
        <v>538</v>
      </c>
      <c r="J143" s="80">
        <v>538</v>
      </c>
      <c r="K143" s="80">
        <v>538</v>
      </c>
      <c r="L143" s="80">
        <v>538</v>
      </c>
      <c r="M143" s="80">
        <v>538</v>
      </c>
      <c r="N143" s="80">
        <v>538</v>
      </c>
      <c r="O143" s="80">
        <v>538</v>
      </c>
      <c r="P143" s="80">
        <v>538</v>
      </c>
      <c r="Q143" s="80">
        <v>538</v>
      </c>
      <c r="R143" s="80">
        <v>538</v>
      </c>
      <c r="S143" s="80">
        <v>538</v>
      </c>
      <c r="T143" s="80">
        <v>538</v>
      </c>
      <c r="U143" s="80">
        <v>538</v>
      </c>
      <c r="V143" s="80">
        <v>538</v>
      </c>
      <c r="W143" s="80">
        <v>538</v>
      </c>
      <c r="X143" s="80">
        <v>379.04321</v>
      </c>
      <c r="Y143" s="104">
        <f t="shared" si="47"/>
        <v>70.45412825278811</v>
      </c>
    </row>
    <row r="144" spans="1:25" ht="31.5" outlineLevel="6">
      <c r="A144" s="42" t="s">
        <v>37</v>
      </c>
      <c r="B144" s="38">
        <v>951</v>
      </c>
      <c r="C144" s="39"/>
      <c r="D144" s="39" t="s">
        <v>214</v>
      </c>
      <c r="E144" s="80">
        <v>652</v>
      </c>
      <c r="F144" s="80">
        <v>652</v>
      </c>
      <c r="G144" s="80">
        <v>652</v>
      </c>
      <c r="H144" s="80">
        <v>652</v>
      </c>
      <c r="I144" s="80">
        <v>652</v>
      </c>
      <c r="J144" s="80">
        <v>652</v>
      </c>
      <c r="K144" s="80">
        <v>652</v>
      </c>
      <c r="L144" s="80">
        <v>652</v>
      </c>
      <c r="M144" s="80">
        <v>652</v>
      </c>
      <c r="N144" s="80">
        <v>652</v>
      </c>
      <c r="O144" s="80">
        <v>652</v>
      </c>
      <c r="P144" s="80">
        <v>652</v>
      </c>
      <c r="Q144" s="80">
        <v>652</v>
      </c>
      <c r="R144" s="80">
        <v>652</v>
      </c>
      <c r="S144" s="80">
        <v>652</v>
      </c>
      <c r="T144" s="80">
        <v>652</v>
      </c>
      <c r="U144" s="80">
        <v>652</v>
      </c>
      <c r="V144" s="80">
        <v>652</v>
      </c>
      <c r="W144" s="80">
        <v>652</v>
      </c>
      <c r="X144" s="80">
        <v>346.95152</v>
      </c>
      <c r="Y144" s="104">
        <f t="shared" si="47"/>
        <v>53.213423312883435</v>
      </c>
    </row>
    <row r="145" spans="1:25" ht="34.5" customHeight="1" outlineLevel="6">
      <c r="A145" s="8" t="s">
        <v>23</v>
      </c>
      <c r="B145" s="15">
        <v>951</v>
      </c>
      <c r="C145" s="9" t="s">
        <v>2</v>
      </c>
      <c r="D145" s="9" t="s">
        <v>215</v>
      </c>
      <c r="E145" s="10">
        <f>E146</f>
        <v>1624</v>
      </c>
      <c r="F145" s="10">
        <f aca="true" t="shared" si="48" ref="F145:X145">F146</f>
        <v>1625</v>
      </c>
      <c r="G145" s="10">
        <f t="shared" si="48"/>
        <v>1626</v>
      </c>
      <c r="H145" s="10">
        <f t="shared" si="48"/>
        <v>1627</v>
      </c>
      <c r="I145" s="10">
        <f t="shared" si="48"/>
        <v>1628</v>
      </c>
      <c r="J145" s="10">
        <f t="shared" si="48"/>
        <v>1629</v>
      </c>
      <c r="K145" s="10">
        <f t="shared" si="48"/>
        <v>1630</v>
      </c>
      <c r="L145" s="10">
        <f t="shared" si="48"/>
        <v>1631</v>
      </c>
      <c r="M145" s="10">
        <f t="shared" si="48"/>
        <v>1632</v>
      </c>
      <c r="N145" s="10">
        <f t="shared" si="48"/>
        <v>1633</v>
      </c>
      <c r="O145" s="10">
        <f t="shared" si="48"/>
        <v>1634</v>
      </c>
      <c r="P145" s="10">
        <f t="shared" si="48"/>
        <v>1635</v>
      </c>
      <c r="Q145" s="10">
        <f t="shared" si="48"/>
        <v>1636</v>
      </c>
      <c r="R145" s="10">
        <f t="shared" si="48"/>
        <v>1637</v>
      </c>
      <c r="S145" s="10">
        <f t="shared" si="48"/>
        <v>1638</v>
      </c>
      <c r="T145" s="10">
        <f t="shared" si="48"/>
        <v>1639</v>
      </c>
      <c r="U145" s="10">
        <f t="shared" si="48"/>
        <v>1640</v>
      </c>
      <c r="V145" s="10">
        <f t="shared" si="48"/>
        <v>1641</v>
      </c>
      <c r="W145" s="10">
        <f t="shared" si="48"/>
        <v>1642</v>
      </c>
      <c r="X145" s="10">
        <f t="shared" si="48"/>
        <v>1373.4</v>
      </c>
      <c r="Y145" s="104">
        <f t="shared" si="47"/>
        <v>84.5689655172414</v>
      </c>
    </row>
    <row r="146" spans="1:25" ht="34.5" customHeight="1" outlineLevel="6">
      <c r="A146" s="37" t="s">
        <v>14</v>
      </c>
      <c r="B146" s="38">
        <v>951</v>
      </c>
      <c r="C146" s="39" t="s">
        <v>2</v>
      </c>
      <c r="D146" s="39" t="s">
        <v>216</v>
      </c>
      <c r="E146" s="41">
        <v>1624</v>
      </c>
      <c r="F146" s="41">
        <v>1625</v>
      </c>
      <c r="G146" s="41">
        <v>1626</v>
      </c>
      <c r="H146" s="41">
        <v>1627</v>
      </c>
      <c r="I146" s="41">
        <v>1628</v>
      </c>
      <c r="J146" s="41">
        <v>1629</v>
      </c>
      <c r="K146" s="41">
        <v>1630</v>
      </c>
      <c r="L146" s="41">
        <v>1631</v>
      </c>
      <c r="M146" s="41">
        <v>1632</v>
      </c>
      <c r="N146" s="41">
        <v>1633</v>
      </c>
      <c r="O146" s="41">
        <v>1634</v>
      </c>
      <c r="P146" s="41">
        <v>1635</v>
      </c>
      <c r="Q146" s="41">
        <v>1636</v>
      </c>
      <c r="R146" s="41">
        <v>1637</v>
      </c>
      <c r="S146" s="41">
        <v>1638</v>
      </c>
      <c r="T146" s="41">
        <v>1639</v>
      </c>
      <c r="U146" s="41">
        <v>1640</v>
      </c>
      <c r="V146" s="41">
        <v>1641</v>
      </c>
      <c r="W146" s="41">
        <v>1642</v>
      </c>
      <c r="X146" s="41">
        <v>1373.4</v>
      </c>
      <c r="Y146" s="104">
        <f t="shared" si="47"/>
        <v>84.5689655172414</v>
      </c>
    </row>
    <row r="147" spans="1:25" ht="18" customHeight="1" outlineLevel="6">
      <c r="A147" s="8" t="s">
        <v>10</v>
      </c>
      <c r="B147" s="15">
        <v>951</v>
      </c>
      <c r="C147" s="9"/>
      <c r="D147" s="9" t="s">
        <v>215</v>
      </c>
      <c r="E147" s="10">
        <f>E148</f>
        <v>50</v>
      </c>
      <c r="F147" s="10">
        <f aca="true" t="shared" si="49" ref="F147:X147">F148</f>
        <v>51</v>
      </c>
      <c r="G147" s="10">
        <f t="shared" si="49"/>
        <v>52</v>
      </c>
      <c r="H147" s="10">
        <f t="shared" si="49"/>
        <v>53</v>
      </c>
      <c r="I147" s="10">
        <f t="shared" si="49"/>
        <v>54</v>
      </c>
      <c r="J147" s="10">
        <f t="shared" si="49"/>
        <v>55</v>
      </c>
      <c r="K147" s="10">
        <f t="shared" si="49"/>
        <v>56</v>
      </c>
      <c r="L147" s="10">
        <f t="shared" si="49"/>
        <v>57</v>
      </c>
      <c r="M147" s="10">
        <f t="shared" si="49"/>
        <v>58</v>
      </c>
      <c r="N147" s="10">
        <f t="shared" si="49"/>
        <v>59</v>
      </c>
      <c r="O147" s="10">
        <f t="shared" si="49"/>
        <v>60</v>
      </c>
      <c r="P147" s="10">
        <f t="shared" si="49"/>
        <v>61</v>
      </c>
      <c r="Q147" s="10">
        <f t="shared" si="49"/>
        <v>62</v>
      </c>
      <c r="R147" s="10">
        <f t="shared" si="49"/>
        <v>63</v>
      </c>
      <c r="S147" s="10">
        <f t="shared" si="49"/>
        <v>64</v>
      </c>
      <c r="T147" s="10">
        <f t="shared" si="49"/>
        <v>65</v>
      </c>
      <c r="U147" s="10">
        <f t="shared" si="49"/>
        <v>66</v>
      </c>
      <c r="V147" s="10">
        <f t="shared" si="49"/>
        <v>67</v>
      </c>
      <c r="W147" s="10">
        <f t="shared" si="49"/>
        <v>68</v>
      </c>
      <c r="X147" s="10">
        <f t="shared" si="49"/>
        <v>0</v>
      </c>
      <c r="Y147" s="104">
        <f t="shared" si="47"/>
        <v>0</v>
      </c>
    </row>
    <row r="148" spans="1:25" ht="33.75" customHeight="1" outlineLevel="4">
      <c r="A148" s="37" t="s">
        <v>41</v>
      </c>
      <c r="B148" s="38">
        <v>951</v>
      </c>
      <c r="C148" s="39"/>
      <c r="D148" s="39" t="s">
        <v>217</v>
      </c>
      <c r="E148" s="41">
        <v>50</v>
      </c>
      <c r="F148" s="41">
        <v>51</v>
      </c>
      <c r="G148" s="41">
        <v>52</v>
      </c>
      <c r="H148" s="41">
        <v>53</v>
      </c>
      <c r="I148" s="41">
        <v>54</v>
      </c>
      <c r="J148" s="41">
        <v>55</v>
      </c>
      <c r="K148" s="41">
        <v>56</v>
      </c>
      <c r="L148" s="41">
        <v>57</v>
      </c>
      <c r="M148" s="41">
        <v>58</v>
      </c>
      <c r="N148" s="41">
        <v>59</v>
      </c>
      <c r="O148" s="41">
        <v>60</v>
      </c>
      <c r="P148" s="41">
        <v>61</v>
      </c>
      <c r="Q148" s="41">
        <v>62</v>
      </c>
      <c r="R148" s="41">
        <v>63</v>
      </c>
      <c r="S148" s="41">
        <v>64</v>
      </c>
      <c r="T148" s="41">
        <v>65</v>
      </c>
      <c r="U148" s="41">
        <v>66</v>
      </c>
      <c r="V148" s="41">
        <v>67</v>
      </c>
      <c r="W148" s="41">
        <v>68</v>
      </c>
      <c r="X148" s="41">
        <v>0</v>
      </c>
      <c r="Y148" s="104">
        <f t="shared" si="47"/>
        <v>0</v>
      </c>
    </row>
    <row r="149" spans="1:25" ht="33" customHeight="1" outlineLevel="6">
      <c r="A149" s="8" t="s">
        <v>104</v>
      </c>
      <c r="B149" s="15">
        <v>951</v>
      </c>
      <c r="C149" s="9"/>
      <c r="D149" s="9" t="s">
        <v>215</v>
      </c>
      <c r="E149" s="10">
        <f>E151+E150</f>
        <v>1644.64</v>
      </c>
      <c r="F149" s="10">
        <f aca="true" t="shared" si="50" ref="F149:X149">F151+F150</f>
        <v>1645.64</v>
      </c>
      <c r="G149" s="10">
        <f t="shared" si="50"/>
        <v>1646.64</v>
      </c>
      <c r="H149" s="10">
        <f t="shared" si="50"/>
        <v>1647.64</v>
      </c>
      <c r="I149" s="10">
        <f t="shared" si="50"/>
        <v>1648.64</v>
      </c>
      <c r="J149" s="10">
        <f t="shared" si="50"/>
        <v>1649.64</v>
      </c>
      <c r="K149" s="10">
        <f t="shared" si="50"/>
        <v>1650.64</v>
      </c>
      <c r="L149" s="10">
        <f t="shared" si="50"/>
        <v>1651.64</v>
      </c>
      <c r="M149" s="10">
        <f t="shared" si="50"/>
        <v>1652.64</v>
      </c>
      <c r="N149" s="10">
        <f t="shared" si="50"/>
        <v>1653.64</v>
      </c>
      <c r="O149" s="10">
        <f t="shared" si="50"/>
        <v>1654.64</v>
      </c>
      <c r="P149" s="10">
        <f t="shared" si="50"/>
        <v>1655.64</v>
      </c>
      <c r="Q149" s="10">
        <f t="shared" si="50"/>
        <v>1656.64</v>
      </c>
      <c r="R149" s="10">
        <f t="shared" si="50"/>
        <v>1657.64</v>
      </c>
      <c r="S149" s="10">
        <f t="shared" si="50"/>
        <v>1658.64</v>
      </c>
      <c r="T149" s="10">
        <f t="shared" si="50"/>
        <v>1659.64</v>
      </c>
      <c r="U149" s="10">
        <f t="shared" si="50"/>
        <v>1660.64</v>
      </c>
      <c r="V149" s="10">
        <f t="shared" si="50"/>
        <v>1661.64</v>
      </c>
      <c r="W149" s="10">
        <f t="shared" si="50"/>
        <v>1662.64</v>
      </c>
      <c r="X149" s="10">
        <f t="shared" si="50"/>
        <v>0</v>
      </c>
      <c r="Y149" s="104">
        <f t="shared" si="47"/>
        <v>0</v>
      </c>
    </row>
    <row r="150" spans="1:25" ht="47.25" outlineLevel="6">
      <c r="A150" s="85" t="s">
        <v>251</v>
      </c>
      <c r="B150" s="86">
        <v>951</v>
      </c>
      <c r="C150" s="87"/>
      <c r="D150" s="87" t="s">
        <v>252</v>
      </c>
      <c r="E150" s="88">
        <v>1243.68</v>
      </c>
      <c r="F150" s="88">
        <v>1244.68</v>
      </c>
      <c r="G150" s="88">
        <v>1245.68</v>
      </c>
      <c r="H150" s="88">
        <v>1246.68</v>
      </c>
      <c r="I150" s="88">
        <v>1247.68</v>
      </c>
      <c r="J150" s="88">
        <v>1248.68</v>
      </c>
      <c r="K150" s="88">
        <v>1249.68</v>
      </c>
      <c r="L150" s="88">
        <v>1250.68</v>
      </c>
      <c r="M150" s="88">
        <v>1251.68</v>
      </c>
      <c r="N150" s="88">
        <v>1252.68</v>
      </c>
      <c r="O150" s="88">
        <v>1253.68</v>
      </c>
      <c r="P150" s="88">
        <v>1254.68</v>
      </c>
      <c r="Q150" s="88">
        <v>1255.68</v>
      </c>
      <c r="R150" s="88">
        <v>1256.68</v>
      </c>
      <c r="S150" s="88">
        <v>1257.68</v>
      </c>
      <c r="T150" s="88">
        <v>1258.68</v>
      </c>
      <c r="U150" s="88">
        <v>1259.68</v>
      </c>
      <c r="V150" s="88">
        <v>1260.68</v>
      </c>
      <c r="W150" s="88">
        <v>1261.68</v>
      </c>
      <c r="X150" s="88">
        <v>0</v>
      </c>
      <c r="Y150" s="104">
        <f t="shared" si="47"/>
        <v>0</v>
      </c>
    </row>
    <row r="151" spans="1:25" ht="47.25" outlineLevel="6">
      <c r="A151" s="37" t="s">
        <v>105</v>
      </c>
      <c r="B151" s="38">
        <v>951</v>
      </c>
      <c r="C151" s="39"/>
      <c r="D151" s="39" t="s">
        <v>219</v>
      </c>
      <c r="E151" s="41">
        <v>400.96</v>
      </c>
      <c r="F151" s="41">
        <v>400.96</v>
      </c>
      <c r="G151" s="41">
        <v>400.96</v>
      </c>
      <c r="H151" s="41">
        <v>400.96</v>
      </c>
      <c r="I151" s="41">
        <v>400.96</v>
      </c>
      <c r="J151" s="41">
        <v>400.96</v>
      </c>
      <c r="K151" s="41">
        <v>400.96</v>
      </c>
      <c r="L151" s="41">
        <v>400.96</v>
      </c>
      <c r="M151" s="41">
        <v>400.96</v>
      </c>
      <c r="N151" s="41">
        <v>400.96</v>
      </c>
      <c r="O151" s="41">
        <v>400.96</v>
      </c>
      <c r="P151" s="41">
        <v>400.96</v>
      </c>
      <c r="Q151" s="41">
        <v>400.96</v>
      </c>
      <c r="R151" s="41">
        <v>400.96</v>
      </c>
      <c r="S151" s="41">
        <v>400.96</v>
      </c>
      <c r="T151" s="41">
        <v>400.96</v>
      </c>
      <c r="U151" s="41">
        <v>400.96</v>
      </c>
      <c r="V151" s="41">
        <v>400.96</v>
      </c>
      <c r="W151" s="41">
        <v>400.96</v>
      </c>
      <c r="X151" s="41">
        <v>0</v>
      </c>
      <c r="Y151" s="104">
        <f t="shared" si="47"/>
        <v>0</v>
      </c>
    </row>
    <row r="152" spans="1:25" ht="48" customHeight="1" outlineLevel="6">
      <c r="A152" s="8" t="s">
        <v>11</v>
      </c>
      <c r="B152" s="15">
        <v>951</v>
      </c>
      <c r="C152" s="9"/>
      <c r="D152" s="9" t="s">
        <v>215</v>
      </c>
      <c r="E152" s="10">
        <f>E153</f>
        <v>230</v>
      </c>
      <c r="F152" s="10">
        <f aca="true" t="shared" si="51" ref="F152:X152">F153</f>
        <v>230</v>
      </c>
      <c r="G152" s="10">
        <f t="shared" si="51"/>
        <v>230</v>
      </c>
      <c r="H152" s="10">
        <f t="shared" si="51"/>
        <v>230</v>
      </c>
      <c r="I152" s="10">
        <f t="shared" si="51"/>
        <v>230</v>
      </c>
      <c r="J152" s="10">
        <f t="shared" si="51"/>
        <v>230</v>
      </c>
      <c r="K152" s="10">
        <f t="shared" si="51"/>
        <v>230</v>
      </c>
      <c r="L152" s="10">
        <f t="shared" si="51"/>
        <v>230</v>
      </c>
      <c r="M152" s="10">
        <f t="shared" si="51"/>
        <v>230</v>
      </c>
      <c r="N152" s="10">
        <f t="shared" si="51"/>
        <v>230</v>
      </c>
      <c r="O152" s="10">
        <f t="shared" si="51"/>
        <v>230</v>
      </c>
      <c r="P152" s="10">
        <f t="shared" si="51"/>
        <v>230</v>
      </c>
      <c r="Q152" s="10">
        <f t="shared" si="51"/>
        <v>230</v>
      </c>
      <c r="R152" s="10">
        <f t="shared" si="51"/>
        <v>230</v>
      </c>
      <c r="S152" s="10">
        <f t="shared" si="51"/>
        <v>230</v>
      </c>
      <c r="T152" s="10">
        <f t="shared" si="51"/>
        <v>230</v>
      </c>
      <c r="U152" s="10">
        <f t="shared" si="51"/>
        <v>230</v>
      </c>
      <c r="V152" s="10">
        <f t="shared" si="51"/>
        <v>230</v>
      </c>
      <c r="W152" s="10">
        <f t="shared" si="51"/>
        <v>230</v>
      </c>
      <c r="X152" s="10">
        <f t="shared" si="51"/>
        <v>171.04129</v>
      </c>
      <c r="Y152" s="104">
        <f t="shared" si="47"/>
        <v>74.36577826086956</v>
      </c>
    </row>
    <row r="153" spans="1:25" ht="31.5" outlineLevel="6">
      <c r="A153" s="42" t="s">
        <v>43</v>
      </c>
      <c r="B153" s="38">
        <v>951</v>
      </c>
      <c r="C153" s="39"/>
      <c r="D153" s="39" t="s">
        <v>218</v>
      </c>
      <c r="E153" s="41">
        <v>230</v>
      </c>
      <c r="F153" s="41">
        <v>230</v>
      </c>
      <c r="G153" s="41">
        <v>230</v>
      </c>
      <c r="H153" s="41">
        <v>230</v>
      </c>
      <c r="I153" s="41">
        <v>230</v>
      </c>
      <c r="J153" s="41">
        <v>230</v>
      </c>
      <c r="K153" s="41">
        <v>230</v>
      </c>
      <c r="L153" s="41">
        <v>230</v>
      </c>
      <c r="M153" s="41">
        <v>230</v>
      </c>
      <c r="N153" s="41">
        <v>230</v>
      </c>
      <c r="O153" s="41">
        <v>230</v>
      </c>
      <c r="P153" s="41">
        <v>230</v>
      </c>
      <c r="Q153" s="41">
        <v>230</v>
      </c>
      <c r="R153" s="41">
        <v>230</v>
      </c>
      <c r="S153" s="41">
        <v>230</v>
      </c>
      <c r="T153" s="41">
        <v>230</v>
      </c>
      <c r="U153" s="41">
        <v>230</v>
      </c>
      <c r="V153" s="41">
        <v>230</v>
      </c>
      <c r="W153" s="41">
        <v>230</v>
      </c>
      <c r="X153" s="41">
        <v>171.04129</v>
      </c>
      <c r="Y153" s="104">
        <f t="shared" si="47"/>
        <v>74.36577826086956</v>
      </c>
    </row>
    <row r="154" spans="1:25" ht="15.75" outlineLevel="5">
      <c r="A154" s="43" t="s">
        <v>106</v>
      </c>
      <c r="B154" s="15">
        <v>951</v>
      </c>
      <c r="C154" s="9"/>
      <c r="D154" s="9" t="s">
        <v>215</v>
      </c>
      <c r="E154" s="71">
        <f>E155</f>
        <v>1667.42325</v>
      </c>
      <c r="F154" s="71">
        <f aca="true" t="shared" si="52" ref="F154:X154">F155</f>
        <v>1667.42325</v>
      </c>
      <c r="G154" s="71">
        <f t="shared" si="52"/>
        <v>1667.42325</v>
      </c>
      <c r="H154" s="71">
        <f t="shared" si="52"/>
        <v>1667.42325</v>
      </c>
      <c r="I154" s="71">
        <f t="shared" si="52"/>
        <v>1667.42325</v>
      </c>
      <c r="J154" s="71">
        <f t="shared" si="52"/>
        <v>1667.42325</v>
      </c>
      <c r="K154" s="71">
        <f t="shared" si="52"/>
        <v>1667.42325</v>
      </c>
      <c r="L154" s="71">
        <f t="shared" si="52"/>
        <v>1667.42325</v>
      </c>
      <c r="M154" s="71">
        <f t="shared" si="52"/>
        <v>1667.42325</v>
      </c>
      <c r="N154" s="71">
        <f t="shared" si="52"/>
        <v>1667.42325</v>
      </c>
      <c r="O154" s="71">
        <f t="shared" si="52"/>
        <v>1667.42325</v>
      </c>
      <c r="P154" s="71">
        <f t="shared" si="52"/>
        <v>1667.42325</v>
      </c>
      <c r="Q154" s="71">
        <f t="shared" si="52"/>
        <v>1667.42325</v>
      </c>
      <c r="R154" s="71">
        <f t="shared" si="52"/>
        <v>1667.42325</v>
      </c>
      <c r="S154" s="71">
        <f t="shared" si="52"/>
        <v>1667.42325</v>
      </c>
      <c r="T154" s="71">
        <f t="shared" si="52"/>
        <v>1667.42325</v>
      </c>
      <c r="U154" s="71">
        <f t="shared" si="52"/>
        <v>1667.42325</v>
      </c>
      <c r="V154" s="71">
        <f t="shared" si="52"/>
        <v>1667.42325</v>
      </c>
      <c r="W154" s="71">
        <f t="shared" si="52"/>
        <v>1667.42325</v>
      </c>
      <c r="X154" s="71">
        <f t="shared" si="52"/>
        <v>495.54025</v>
      </c>
      <c r="Y154" s="104">
        <f t="shared" si="47"/>
        <v>29.718924094407345</v>
      </c>
    </row>
    <row r="155" spans="1:25" ht="33" customHeight="1" outlineLevel="5">
      <c r="A155" s="42" t="s">
        <v>107</v>
      </c>
      <c r="B155" s="38">
        <v>951</v>
      </c>
      <c r="C155" s="39"/>
      <c r="D155" s="39" t="s">
        <v>220</v>
      </c>
      <c r="E155" s="70">
        <v>1667.42325</v>
      </c>
      <c r="F155" s="70">
        <v>1667.42325</v>
      </c>
      <c r="G155" s="70">
        <v>1667.42325</v>
      </c>
      <c r="H155" s="70">
        <v>1667.42325</v>
      </c>
      <c r="I155" s="70">
        <v>1667.42325</v>
      </c>
      <c r="J155" s="70">
        <v>1667.42325</v>
      </c>
      <c r="K155" s="70">
        <v>1667.42325</v>
      </c>
      <c r="L155" s="70">
        <v>1667.42325</v>
      </c>
      <c r="M155" s="70">
        <v>1667.42325</v>
      </c>
      <c r="N155" s="70">
        <v>1667.42325</v>
      </c>
      <c r="O155" s="70">
        <v>1667.42325</v>
      </c>
      <c r="P155" s="70">
        <v>1667.42325</v>
      </c>
      <c r="Q155" s="70">
        <v>1667.42325</v>
      </c>
      <c r="R155" s="70">
        <v>1667.42325</v>
      </c>
      <c r="S155" s="70">
        <v>1667.42325</v>
      </c>
      <c r="T155" s="70">
        <v>1667.42325</v>
      </c>
      <c r="U155" s="70">
        <v>1667.42325</v>
      </c>
      <c r="V155" s="70">
        <v>1667.42325</v>
      </c>
      <c r="W155" s="70">
        <v>1667.42325</v>
      </c>
      <c r="X155" s="70">
        <v>495.54025</v>
      </c>
      <c r="Y155" s="104">
        <f t="shared" si="47"/>
        <v>29.718924094407345</v>
      </c>
    </row>
    <row r="156" spans="1:25" ht="22.5" customHeight="1" outlineLevel="5">
      <c r="A156" s="8" t="s">
        <v>78</v>
      </c>
      <c r="B156" s="15">
        <v>951</v>
      </c>
      <c r="C156" s="9"/>
      <c r="D156" s="9" t="s">
        <v>215</v>
      </c>
      <c r="E156" s="10">
        <f>E157+E158</f>
        <v>50.35</v>
      </c>
      <c r="F156" s="10">
        <f aca="true" t="shared" si="53" ref="F156:X156">F157+F158</f>
        <v>50.35</v>
      </c>
      <c r="G156" s="10">
        <f t="shared" si="53"/>
        <v>50.35</v>
      </c>
      <c r="H156" s="10">
        <f t="shared" si="53"/>
        <v>50.35</v>
      </c>
      <c r="I156" s="10">
        <f t="shared" si="53"/>
        <v>50.35</v>
      </c>
      <c r="J156" s="10">
        <f t="shared" si="53"/>
        <v>50.35</v>
      </c>
      <c r="K156" s="10">
        <f t="shared" si="53"/>
        <v>50.35</v>
      </c>
      <c r="L156" s="10">
        <f t="shared" si="53"/>
        <v>50.35</v>
      </c>
      <c r="M156" s="10">
        <f t="shared" si="53"/>
        <v>50.35</v>
      </c>
      <c r="N156" s="10">
        <f t="shared" si="53"/>
        <v>50.35</v>
      </c>
      <c r="O156" s="10">
        <f t="shared" si="53"/>
        <v>50.35</v>
      </c>
      <c r="P156" s="10">
        <f t="shared" si="53"/>
        <v>50.35</v>
      </c>
      <c r="Q156" s="10">
        <f t="shared" si="53"/>
        <v>50.35</v>
      </c>
      <c r="R156" s="10">
        <f t="shared" si="53"/>
        <v>50.35</v>
      </c>
      <c r="S156" s="10">
        <f t="shared" si="53"/>
        <v>50.35</v>
      </c>
      <c r="T156" s="10">
        <f t="shared" si="53"/>
        <v>50.35</v>
      </c>
      <c r="U156" s="10">
        <f t="shared" si="53"/>
        <v>50.35</v>
      </c>
      <c r="V156" s="10">
        <f t="shared" si="53"/>
        <v>50.35</v>
      </c>
      <c r="W156" s="10">
        <f t="shared" si="53"/>
        <v>50.35</v>
      </c>
      <c r="X156" s="10">
        <f t="shared" si="53"/>
        <v>0</v>
      </c>
      <c r="Y156" s="104">
        <f t="shared" si="47"/>
        <v>0</v>
      </c>
    </row>
    <row r="157" spans="1:25" ht="20.25" customHeight="1" outlineLevel="5">
      <c r="A157" s="42" t="s">
        <v>79</v>
      </c>
      <c r="B157" s="38">
        <v>951</v>
      </c>
      <c r="C157" s="39"/>
      <c r="D157" s="39" t="s">
        <v>221</v>
      </c>
      <c r="E157" s="41">
        <v>0.35</v>
      </c>
      <c r="F157" s="41">
        <v>0.35</v>
      </c>
      <c r="G157" s="41">
        <v>0.35</v>
      </c>
      <c r="H157" s="41">
        <v>0.35</v>
      </c>
      <c r="I157" s="41">
        <v>0.35</v>
      </c>
      <c r="J157" s="41">
        <v>0.35</v>
      </c>
      <c r="K157" s="41">
        <v>0.35</v>
      </c>
      <c r="L157" s="41">
        <v>0.35</v>
      </c>
      <c r="M157" s="41">
        <v>0.35</v>
      </c>
      <c r="N157" s="41">
        <v>0.35</v>
      </c>
      <c r="O157" s="41">
        <v>0.35</v>
      </c>
      <c r="P157" s="41">
        <v>0.35</v>
      </c>
      <c r="Q157" s="41">
        <v>0.35</v>
      </c>
      <c r="R157" s="41">
        <v>0.35</v>
      </c>
      <c r="S157" s="41">
        <v>0.35</v>
      </c>
      <c r="T157" s="41">
        <v>0.35</v>
      </c>
      <c r="U157" s="41">
        <v>0.35</v>
      </c>
      <c r="V157" s="41">
        <v>0.35</v>
      </c>
      <c r="W157" s="41">
        <v>0.35</v>
      </c>
      <c r="X157" s="41">
        <v>0</v>
      </c>
      <c r="Y157" s="104">
        <f t="shared" si="47"/>
        <v>0</v>
      </c>
    </row>
    <row r="158" spans="1:25" ht="20.25" customHeight="1" outlineLevel="5">
      <c r="A158" s="37" t="s">
        <v>108</v>
      </c>
      <c r="B158" s="38">
        <v>951</v>
      </c>
      <c r="C158" s="39"/>
      <c r="D158" s="39" t="s">
        <v>222</v>
      </c>
      <c r="E158" s="41">
        <v>50</v>
      </c>
      <c r="F158" s="41">
        <v>50</v>
      </c>
      <c r="G158" s="41">
        <v>50</v>
      </c>
      <c r="H158" s="41">
        <v>50</v>
      </c>
      <c r="I158" s="41">
        <v>50</v>
      </c>
      <c r="J158" s="41">
        <v>50</v>
      </c>
      <c r="K158" s="41">
        <v>50</v>
      </c>
      <c r="L158" s="41">
        <v>50</v>
      </c>
      <c r="M158" s="41">
        <v>50</v>
      </c>
      <c r="N158" s="41">
        <v>50</v>
      </c>
      <c r="O158" s="41">
        <v>50</v>
      </c>
      <c r="P158" s="41">
        <v>50</v>
      </c>
      <c r="Q158" s="41">
        <v>50</v>
      </c>
      <c r="R158" s="41">
        <v>50</v>
      </c>
      <c r="S158" s="41">
        <v>50</v>
      </c>
      <c r="T158" s="41">
        <v>50</v>
      </c>
      <c r="U158" s="41">
        <v>50</v>
      </c>
      <c r="V158" s="41">
        <v>50</v>
      </c>
      <c r="W158" s="41">
        <v>50</v>
      </c>
      <c r="X158" s="41">
        <v>0</v>
      </c>
      <c r="Y158" s="104">
        <f t="shared" si="47"/>
        <v>0</v>
      </c>
    </row>
    <row r="159" spans="1:25" ht="53.25" customHeight="1" outlineLevel="5">
      <c r="A159" s="89" t="s">
        <v>100</v>
      </c>
      <c r="B159" s="15">
        <v>951</v>
      </c>
      <c r="C159" s="9"/>
      <c r="D159" s="9" t="s">
        <v>123</v>
      </c>
      <c r="E159" s="71">
        <f>E160</f>
        <v>43.23244</v>
      </c>
      <c r="F159" s="71">
        <f aca="true" t="shared" si="54" ref="F159:X159">F160</f>
        <v>44.23244</v>
      </c>
      <c r="G159" s="71">
        <f t="shared" si="54"/>
        <v>45.23244</v>
      </c>
      <c r="H159" s="71">
        <f t="shared" si="54"/>
        <v>46.23244</v>
      </c>
      <c r="I159" s="71">
        <f t="shared" si="54"/>
        <v>47.23244</v>
      </c>
      <c r="J159" s="71">
        <f t="shared" si="54"/>
        <v>48.23244</v>
      </c>
      <c r="K159" s="71">
        <f t="shared" si="54"/>
        <v>49.23244</v>
      </c>
      <c r="L159" s="71">
        <f t="shared" si="54"/>
        <v>50.23244</v>
      </c>
      <c r="M159" s="71">
        <f t="shared" si="54"/>
        <v>51.23244</v>
      </c>
      <c r="N159" s="71">
        <f t="shared" si="54"/>
        <v>52.23244</v>
      </c>
      <c r="O159" s="71">
        <f t="shared" si="54"/>
        <v>53.23244</v>
      </c>
      <c r="P159" s="71">
        <f t="shared" si="54"/>
        <v>54.23244</v>
      </c>
      <c r="Q159" s="71">
        <f t="shared" si="54"/>
        <v>55.23244</v>
      </c>
      <c r="R159" s="71">
        <f t="shared" si="54"/>
        <v>56.23244</v>
      </c>
      <c r="S159" s="71">
        <f t="shared" si="54"/>
        <v>57.23244</v>
      </c>
      <c r="T159" s="71">
        <f t="shared" si="54"/>
        <v>58.23244</v>
      </c>
      <c r="U159" s="71">
        <f t="shared" si="54"/>
        <v>59.23244</v>
      </c>
      <c r="V159" s="71">
        <f t="shared" si="54"/>
        <v>60.23244</v>
      </c>
      <c r="W159" s="71">
        <f t="shared" si="54"/>
        <v>61.23244</v>
      </c>
      <c r="X159" s="71">
        <f t="shared" si="54"/>
        <v>15.66692</v>
      </c>
      <c r="Y159" s="104">
        <f t="shared" si="47"/>
        <v>36.238805859673896</v>
      </c>
    </row>
    <row r="160" spans="1:25" ht="24" customHeight="1" outlineLevel="5">
      <c r="A160" s="37" t="s">
        <v>91</v>
      </c>
      <c r="B160" s="56">
        <v>951</v>
      </c>
      <c r="C160" s="39"/>
      <c r="D160" s="39" t="s">
        <v>198</v>
      </c>
      <c r="E160" s="41">
        <v>43.23244</v>
      </c>
      <c r="F160" s="41">
        <v>44.23244</v>
      </c>
      <c r="G160" s="41">
        <v>45.23244</v>
      </c>
      <c r="H160" s="41">
        <v>46.23244</v>
      </c>
      <c r="I160" s="41">
        <v>47.23244</v>
      </c>
      <c r="J160" s="41">
        <v>48.23244</v>
      </c>
      <c r="K160" s="41">
        <v>49.23244</v>
      </c>
      <c r="L160" s="41">
        <v>50.23244</v>
      </c>
      <c r="M160" s="41">
        <v>51.23244</v>
      </c>
      <c r="N160" s="41">
        <v>52.23244</v>
      </c>
      <c r="O160" s="41">
        <v>53.23244</v>
      </c>
      <c r="P160" s="41">
        <v>54.23244</v>
      </c>
      <c r="Q160" s="41">
        <v>55.23244</v>
      </c>
      <c r="R160" s="41">
        <v>56.23244</v>
      </c>
      <c r="S160" s="41">
        <v>57.23244</v>
      </c>
      <c r="T160" s="41">
        <v>58.23244</v>
      </c>
      <c r="U160" s="41">
        <v>59.23244</v>
      </c>
      <c r="V160" s="41">
        <v>60.23244</v>
      </c>
      <c r="W160" s="41">
        <v>61.23244</v>
      </c>
      <c r="X160" s="41">
        <v>15.66692</v>
      </c>
      <c r="Y160" s="104">
        <f t="shared" si="47"/>
        <v>36.238805859673896</v>
      </c>
    </row>
    <row r="161" spans="1:25" ht="24" customHeight="1" outlineLevel="5">
      <c r="A161" s="8" t="s">
        <v>12</v>
      </c>
      <c r="B161" s="15">
        <v>951</v>
      </c>
      <c r="C161" s="9"/>
      <c r="D161" s="9" t="s">
        <v>123</v>
      </c>
      <c r="E161" s="71">
        <f>E162</f>
        <v>1463.3712</v>
      </c>
      <c r="F161" s="71">
        <f aca="true" t="shared" si="55" ref="F161:X161">F162</f>
        <v>1463.3712</v>
      </c>
      <c r="G161" s="71">
        <f t="shared" si="55"/>
        <v>1463.3712</v>
      </c>
      <c r="H161" s="71">
        <f t="shared" si="55"/>
        <v>1463.3712</v>
      </c>
      <c r="I161" s="71">
        <f t="shared" si="55"/>
        <v>1463.3712</v>
      </c>
      <c r="J161" s="71">
        <f t="shared" si="55"/>
        <v>1463.3712</v>
      </c>
      <c r="K161" s="71">
        <f t="shared" si="55"/>
        <v>1463.3712</v>
      </c>
      <c r="L161" s="71">
        <f t="shared" si="55"/>
        <v>1463.3712</v>
      </c>
      <c r="M161" s="71">
        <f t="shared" si="55"/>
        <v>1463.3712</v>
      </c>
      <c r="N161" s="71">
        <f t="shared" si="55"/>
        <v>1463.3712</v>
      </c>
      <c r="O161" s="71">
        <f t="shared" si="55"/>
        <v>1463.3712</v>
      </c>
      <c r="P161" s="71">
        <f t="shared" si="55"/>
        <v>1463.3712</v>
      </c>
      <c r="Q161" s="71">
        <f t="shared" si="55"/>
        <v>1463.3712</v>
      </c>
      <c r="R161" s="71">
        <f t="shared" si="55"/>
        <v>1463.3712</v>
      </c>
      <c r="S161" s="71">
        <f t="shared" si="55"/>
        <v>1463.3712</v>
      </c>
      <c r="T161" s="71">
        <f t="shared" si="55"/>
        <v>1463.3712</v>
      </c>
      <c r="U161" s="71">
        <f t="shared" si="55"/>
        <v>1463.3712</v>
      </c>
      <c r="V161" s="71">
        <f t="shared" si="55"/>
        <v>1463.3712</v>
      </c>
      <c r="W161" s="71">
        <f t="shared" si="55"/>
        <v>1463.3712</v>
      </c>
      <c r="X161" s="71">
        <f t="shared" si="55"/>
        <v>1124.93655</v>
      </c>
      <c r="Y161" s="104">
        <f t="shared" si="47"/>
        <v>76.8729458390325</v>
      </c>
    </row>
    <row r="162" spans="1:25" ht="37.5" customHeight="1" outlineLevel="5">
      <c r="A162" s="55" t="s">
        <v>92</v>
      </c>
      <c r="B162" s="56">
        <v>951</v>
      </c>
      <c r="C162" s="39"/>
      <c r="D162" s="39" t="s">
        <v>195</v>
      </c>
      <c r="E162" s="41">
        <v>1463.3712</v>
      </c>
      <c r="F162" s="41">
        <v>1463.3712</v>
      </c>
      <c r="G162" s="41">
        <v>1463.3712</v>
      </c>
      <c r="H162" s="41">
        <v>1463.3712</v>
      </c>
      <c r="I162" s="41">
        <v>1463.3712</v>
      </c>
      <c r="J162" s="41">
        <v>1463.3712</v>
      </c>
      <c r="K162" s="41">
        <v>1463.3712</v>
      </c>
      <c r="L162" s="41">
        <v>1463.3712</v>
      </c>
      <c r="M162" s="41">
        <v>1463.3712</v>
      </c>
      <c r="N162" s="41">
        <v>1463.3712</v>
      </c>
      <c r="O162" s="41">
        <v>1463.3712</v>
      </c>
      <c r="P162" s="41">
        <v>1463.3712</v>
      </c>
      <c r="Q162" s="41">
        <v>1463.3712</v>
      </c>
      <c r="R162" s="41">
        <v>1463.3712</v>
      </c>
      <c r="S162" s="41">
        <v>1463.3712</v>
      </c>
      <c r="T162" s="41">
        <v>1463.3712</v>
      </c>
      <c r="U162" s="41">
        <v>1463.3712</v>
      </c>
      <c r="V162" s="41">
        <v>1463.3712</v>
      </c>
      <c r="W162" s="41">
        <v>1463.3712</v>
      </c>
      <c r="X162" s="41">
        <v>1124.93655</v>
      </c>
      <c r="Y162" s="104">
        <f t="shared" si="47"/>
        <v>76.8729458390325</v>
      </c>
    </row>
    <row r="163" spans="1:25" ht="15.75" outlineLevel="6">
      <c r="A163" s="89" t="s">
        <v>239</v>
      </c>
      <c r="B163" s="15">
        <v>951</v>
      </c>
      <c r="C163" s="9"/>
      <c r="D163" s="9" t="s">
        <v>123</v>
      </c>
      <c r="E163" s="10">
        <f>E164</f>
        <v>73.51048</v>
      </c>
      <c r="F163" s="10">
        <f aca="true" t="shared" si="56" ref="F163:X163">F164</f>
        <v>74.51048</v>
      </c>
      <c r="G163" s="10">
        <f t="shared" si="56"/>
        <v>75.51048</v>
      </c>
      <c r="H163" s="10">
        <f t="shared" si="56"/>
        <v>76.51048</v>
      </c>
      <c r="I163" s="10">
        <f t="shared" si="56"/>
        <v>77.51048</v>
      </c>
      <c r="J163" s="10">
        <f t="shared" si="56"/>
        <v>78.51048</v>
      </c>
      <c r="K163" s="10">
        <f t="shared" si="56"/>
        <v>79.51048</v>
      </c>
      <c r="L163" s="10">
        <f t="shared" si="56"/>
        <v>80.51048</v>
      </c>
      <c r="M163" s="10">
        <f t="shared" si="56"/>
        <v>81.51048</v>
      </c>
      <c r="N163" s="10">
        <f t="shared" si="56"/>
        <v>82.51048</v>
      </c>
      <c r="O163" s="10">
        <f t="shared" si="56"/>
        <v>83.51048</v>
      </c>
      <c r="P163" s="10">
        <f t="shared" si="56"/>
        <v>84.51048</v>
      </c>
      <c r="Q163" s="10">
        <f t="shared" si="56"/>
        <v>85.51048</v>
      </c>
      <c r="R163" s="10">
        <f t="shared" si="56"/>
        <v>86.51048</v>
      </c>
      <c r="S163" s="10">
        <f t="shared" si="56"/>
        <v>87.51048</v>
      </c>
      <c r="T163" s="10">
        <f t="shared" si="56"/>
        <v>88.51048</v>
      </c>
      <c r="U163" s="10">
        <f t="shared" si="56"/>
        <v>89.51048</v>
      </c>
      <c r="V163" s="10">
        <f t="shared" si="56"/>
        <v>90.51048</v>
      </c>
      <c r="W163" s="10">
        <f t="shared" si="56"/>
        <v>91.51048</v>
      </c>
      <c r="X163" s="10">
        <f t="shared" si="56"/>
        <v>52.99294</v>
      </c>
      <c r="Y163" s="104">
        <f t="shared" si="47"/>
        <v>72.08895928852593</v>
      </c>
    </row>
    <row r="164" spans="1:25" ht="15.75" outlineLevel="6">
      <c r="A164" s="37" t="s">
        <v>91</v>
      </c>
      <c r="B164" s="38">
        <v>951</v>
      </c>
      <c r="C164" s="39"/>
      <c r="D164" s="39" t="s">
        <v>198</v>
      </c>
      <c r="E164" s="41">
        <v>73.51048</v>
      </c>
      <c r="F164" s="41">
        <v>74.51048</v>
      </c>
      <c r="G164" s="41">
        <v>75.51048</v>
      </c>
      <c r="H164" s="41">
        <v>76.51048</v>
      </c>
      <c r="I164" s="41">
        <v>77.51048</v>
      </c>
      <c r="J164" s="41">
        <v>78.51048</v>
      </c>
      <c r="K164" s="41">
        <v>79.51048</v>
      </c>
      <c r="L164" s="41">
        <v>80.51048</v>
      </c>
      <c r="M164" s="41">
        <v>81.51048</v>
      </c>
      <c r="N164" s="41">
        <v>82.51048</v>
      </c>
      <c r="O164" s="41">
        <v>83.51048</v>
      </c>
      <c r="P164" s="41">
        <v>84.51048</v>
      </c>
      <c r="Q164" s="41">
        <v>85.51048</v>
      </c>
      <c r="R164" s="41">
        <v>86.51048</v>
      </c>
      <c r="S164" s="41">
        <v>87.51048</v>
      </c>
      <c r="T164" s="41">
        <v>88.51048</v>
      </c>
      <c r="U164" s="41">
        <v>89.51048</v>
      </c>
      <c r="V164" s="41">
        <v>90.51048</v>
      </c>
      <c r="W164" s="41">
        <v>91.51048</v>
      </c>
      <c r="X164" s="41">
        <v>52.99294</v>
      </c>
      <c r="Y164" s="104">
        <f t="shared" si="47"/>
        <v>72.08895928852593</v>
      </c>
    </row>
    <row r="165" spans="1:25" ht="15.75" outlineLevel="6">
      <c r="A165" s="8" t="s">
        <v>13</v>
      </c>
      <c r="B165" s="15">
        <v>951</v>
      </c>
      <c r="C165" s="9"/>
      <c r="D165" s="9" t="s">
        <v>215</v>
      </c>
      <c r="E165" s="10">
        <f>E166</f>
        <v>865</v>
      </c>
      <c r="F165" s="10">
        <f aca="true" t="shared" si="57" ref="F165:X165">F166</f>
        <v>866</v>
      </c>
      <c r="G165" s="10">
        <f t="shared" si="57"/>
        <v>867</v>
      </c>
      <c r="H165" s="10">
        <f t="shared" si="57"/>
        <v>868</v>
      </c>
      <c r="I165" s="10">
        <f t="shared" si="57"/>
        <v>869</v>
      </c>
      <c r="J165" s="10">
        <f t="shared" si="57"/>
        <v>870</v>
      </c>
      <c r="K165" s="10">
        <f t="shared" si="57"/>
        <v>871</v>
      </c>
      <c r="L165" s="10">
        <f t="shared" si="57"/>
        <v>872</v>
      </c>
      <c r="M165" s="10">
        <f t="shared" si="57"/>
        <v>873</v>
      </c>
      <c r="N165" s="10">
        <f t="shared" si="57"/>
        <v>874</v>
      </c>
      <c r="O165" s="10">
        <f t="shared" si="57"/>
        <v>875</v>
      </c>
      <c r="P165" s="10">
        <f t="shared" si="57"/>
        <v>876</v>
      </c>
      <c r="Q165" s="10">
        <f t="shared" si="57"/>
        <v>877</v>
      </c>
      <c r="R165" s="10">
        <f t="shared" si="57"/>
        <v>878</v>
      </c>
      <c r="S165" s="10">
        <f t="shared" si="57"/>
        <v>879</v>
      </c>
      <c r="T165" s="10">
        <f t="shared" si="57"/>
        <v>880</v>
      </c>
      <c r="U165" s="10">
        <f t="shared" si="57"/>
        <v>881</v>
      </c>
      <c r="V165" s="10">
        <f t="shared" si="57"/>
        <v>882</v>
      </c>
      <c r="W165" s="10">
        <f t="shared" si="57"/>
        <v>883</v>
      </c>
      <c r="X165" s="10">
        <f t="shared" si="57"/>
        <v>463.34202</v>
      </c>
      <c r="Y165" s="104">
        <f t="shared" si="47"/>
        <v>53.5655514450867</v>
      </c>
    </row>
    <row r="166" spans="1:25" ht="31.5" outlineLevel="6">
      <c r="A166" s="37" t="s">
        <v>55</v>
      </c>
      <c r="B166" s="38">
        <v>951</v>
      </c>
      <c r="C166" s="39"/>
      <c r="D166" s="39" t="s">
        <v>223</v>
      </c>
      <c r="E166" s="41">
        <v>865</v>
      </c>
      <c r="F166" s="41">
        <v>866</v>
      </c>
      <c r="G166" s="41">
        <v>867</v>
      </c>
      <c r="H166" s="41">
        <v>868</v>
      </c>
      <c r="I166" s="41">
        <v>869</v>
      </c>
      <c r="J166" s="41">
        <v>870</v>
      </c>
      <c r="K166" s="41">
        <v>871</v>
      </c>
      <c r="L166" s="41">
        <v>872</v>
      </c>
      <c r="M166" s="41">
        <v>873</v>
      </c>
      <c r="N166" s="41">
        <v>874</v>
      </c>
      <c r="O166" s="41">
        <v>875</v>
      </c>
      <c r="P166" s="41">
        <v>876</v>
      </c>
      <c r="Q166" s="41">
        <v>877</v>
      </c>
      <c r="R166" s="41">
        <v>878</v>
      </c>
      <c r="S166" s="41">
        <v>879</v>
      </c>
      <c r="T166" s="41">
        <v>880</v>
      </c>
      <c r="U166" s="41">
        <v>881</v>
      </c>
      <c r="V166" s="41">
        <v>882</v>
      </c>
      <c r="W166" s="41">
        <v>883</v>
      </c>
      <c r="X166" s="41">
        <v>463.34202</v>
      </c>
      <c r="Y166" s="104">
        <f t="shared" si="47"/>
        <v>53.5655514450867</v>
      </c>
    </row>
    <row r="167" spans="1:25" ht="31.5" outlineLevel="6">
      <c r="A167" s="43" t="s">
        <v>16</v>
      </c>
      <c r="B167" s="15">
        <v>951</v>
      </c>
      <c r="C167" s="9"/>
      <c r="D167" s="9" t="s">
        <v>215</v>
      </c>
      <c r="E167" s="10">
        <f>E168</f>
        <v>2000</v>
      </c>
      <c r="F167" s="10">
        <f aca="true" t="shared" si="58" ref="F167:X167">F168</f>
        <v>2000</v>
      </c>
      <c r="G167" s="10">
        <f t="shared" si="58"/>
        <v>2000</v>
      </c>
      <c r="H167" s="10">
        <f t="shared" si="58"/>
        <v>2000</v>
      </c>
      <c r="I167" s="10">
        <f t="shared" si="58"/>
        <v>2000</v>
      </c>
      <c r="J167" s="10">
        <f t="shared" si="58"/>
        <v>2000</v>
      </c>
      <c r="K167" s="10">
        <f t="shared" si="58"/>
        <v>2000</v>
      </c>
      <c r="L167" s="10">
        <f t="shared" si="58"/>
        <v>2000</v>
      </c>
      <c r="M167" s="10">
        <f t="shared" si="58"/>
        <v>2000</v>
      </c>
      <c r="N167" s="10">
        <f t="shared" si="58"/>
        <v>2000</v>
      </c>
      <c r="O167" s="10">
        <f t="shared" si="58"/>
        <v>2000</v>
      </c>
      <c r="P167" s="10">
        <f t="shared" si="58"/>
        <v>2000</v>
      </c>
      <c r="Q167" s="10">
        <f t="shared" si="58"/>
        <v>2000</v>
      </c>
      <c r="R167" s="10">
        <f t="shared" si="58"/>
        <v>2000</v>
      </c>
      <c r="S167" s="10">
        <f t="shared" si="58"/>
        <v>2000</v>
      </c>
      <c r="T167" s="10">
        <f t="shared" si="58"/>
        <v>2000</v>
      </c>
      <c r="U167" s="10">
        <f t="shared" si="58"/>
        <v>2000</v>
      </c>
      <c r="V167" s="10">
        <f t="shared" si="58"/>
        <v>2000</v>
      </c>
      <c r="W167" s="10">
        <f t="shared" si="58"/>
        <v>2000</v>
      </c>
      <c r="X167" s="10">
        <f t="shared" si="58"/>
        <v>1500</v>
      </c>
      <c r="Y167" s="104">
        <f t="shared" si="47"/>
        <v>75</v>
      </c>
    </row>
    <row r="168" spans="1:25" ht="31.5" outlineLevel="6">
      <c r="A168" s="42" t="s">
        <v>58</v>
      </c>
      <c r="B168" s="38">
        <v>951</v>
      </c>
      <c r="C168" s="39"/>
      <c r="D168" s="39" t="s">
        <v>224</v>
      </c>
      <c r="E168" s="41">
        <v>2000</v>
      </c>
      <c r="F168" s="41">
        <v>2000</v>
      </c>
      <c r="G168" s="41">
        <v>2000</v>
      </c>
      <c r="H168" s="41">
        <v>2000</v>
      </c>
      <c r="I168" s="41">
        <v>2000</v>
      </c>
      <c r="J168" s="41">
        <v>2000</v>
      </c>
      <c r="K168" s="41">
        <v>2000</v>
      </c>
      <c r="L168" s="41">
        <v>2000</v>
      </c>
      <c r="M168" s="41">
        <v>2000</v>
      </c>
      <c r="N168" s="41">
        <v>2000</v>
      </c>
      <c r="O168" s="41">
        <v>2000</v>
      </c>
      <c r="P168" s="41">
        <v>2000</v>
      </c>
      <c r="Q168" s="41">
        <v>2000</v>
      </c>
      <c r="R168" s="41">
        <v>2000</v>
      </c>
      <c r="S168" s="41">
        <v>2000</v>
      </c>
      <c r="T168" s="41">
        <v>2000</v>
      </c>
      <c r="U168" s="41">
        <v>2000</v>
      </c>
      <c r="V168" s="41">
        <v>2000</v>
      </c>
      <c r="W168" s="41">
        <v>2000</v>
      </c>
      <c r="X168" s="41">
        <v>1500</v>
      </c>
      <c r="Y168" s="104">
        <f t="shared" si="47"/>
        <v>75</v>
      </c>
    </row>
    <row r="169" spans="1:25" ht="15.75" outlineLevel="6">
      <c r="A169" s="8" t="s">
        <v>21</v>
      </c>
      <c r="B169" s="15">
        <v>951</v>
      </c>
      <c r="C169" s="9"/>
      <c r="D169" s="9" t="s">
        <v>215</v>
      </c>
      <c r="E169" s="10">
        <f>E170</f>
        <v>0</v>
      </c>
      <c r="F169" s="10">
        <f aca="true" t="shared" si="59" ref="F169:X169">F170</f>
        <v>1</v>
      </c>
      <c r="G169" s="10">
        <f t="shared" si="59"/>
        <v>2</v>
      </c>
      <c r="H169" s="10">
        <f t="shared" si="59"/>
        <v>3</v>
      </c>
      <c r="I169" s="10">
        <f t="shared" si="59"/>
        <v>4</v>
      </c>
      <c r="J169" s="10">
        <f t="shared" si="59"/>
        <v>5</v>
      </c>
      <c r="K169" s="10">
        <f t="shared" si="59"/>
        <v>6</v>
      </c>
      <c r="L169" s="10">
        <f t="shared" si="59"/>
        <v>7</v>
      </c>
      <c r="M169" s="10">
        <f t="shared" si="59"/>
        <v>8</v>
      </c>
      <c r="N169" s="10">
        <f t="shared" si="59"/>
        <v>9</v>
      </c>
      <c r="O169" s="10">
        <f t="shared" si="59"/>
        <v>10</v>
      </c>
      <c r="P169" s="10">
        <f t="shared" si="59"/>
        <v>11</v>
      </c>
      <c r="Q169" s="10">
        <f t="shared" si="59"/>
        <v>12</v>
      </c>
      <c r="R169" s="10">
        <f t="shared" si="59"/>
        <v>13</v>
      </c>
      <c r="S169" s="10">
        <f t="shared" si="59"/>
        <v>14</v>
      </c>
      <c r="T169" s="10">
        <f t="shared" si="59"/>
        <v>15</v>
      </c>
      <c r="U169" s="10">
        <f t="shared" si="59"/>
        <v>16</v>
      </c>
      <c r="V169" s="10">
        <f t="shared" si="59"/>
        <v>17</v>
      </c>
      <c r="W169" s="10">
        <f t="shared" si="59"/>
        <v>18</v>
      </c>
      <c r="X169" s="10">
        <f t="shared" si="59"/>
        <v>0</v>
      </c>
      <c r="Y169" s="104" t="e">
        <f t="shared" si="47"/>
        <v>#DIV/0!</v>
      </c>
    </row>
    <row r="170" spans="1:25" ht="32.25" customHeight="1" outlineLevel="6">
      <c r="A170" s="37" t="s">
        <v>59</v>
      </c>
      <c r="B170" s="38">
        <v>951</v>
      </c>
      <c r="C170" s="39"/>
      <c r="D170" s="39" t="s">
        <v>225</v>
      </c>
      <c r="E170" s="41">
        <v>0</v>
      </c>
      <c r="F170" s="41">
        <v>1</v>
      </c>
      <c r="G170" s="41">
        <v>2</v>
      </c>
      <c r="H170" s="41">
        <v>3</v>
      </c>
      <c r="I170" s="41">
        <v>4</v>
      </c>
      <c r="J170" s="41">
        <v>5</v>
      </c>
      <c r="K170" s="41">
        <v>6</v>
      </c>
      <c r="L170" s="41">
        <v>7</v>
      </c>
      <c r="M170" s="41">
        <v>8</v>
      </c>
      <c r="N170" s="41">
        <v>9</v>
      </c>
      <c r="O170" s="41">
        <v>10</v>
      </c>
      <c r="P170" s="41">
        <v>11</v>
      </c>
      <c r="Q170" s="41">
        <v>12</v>
      </c>
      <c r="R170" s="41">
        <v>13</v>
      </c>
      <c r="S170" s="41">
        <v>14</v>
      </c>
      <c r="T170" s="41">
        <v>15</v>
      </c>
      <c r="U170" s="41">
        <v>16</v>
      </c>
      <c r="V170" s="41">
        <v>17</v>
      </c>
      <c r="W170" s="41">
        <v>18</v>
      </c>
      <c r="X170" s="41">
        <v>0</v>
      </c>
      <c r="Y170" s="104" t="e">
        <f t="shared" si="47"/>
        <v>#DIV/0!</v>
      </c>
    </row>
    <row r="171" spans="1:25" ht="18.75" customHeight="1" outlineLevel="6">
      <c r="A171" s="8" t="s">
        <v>60</v>
      </c>
      <c r="B171" s="15">
        <v>951</v>
      </c>
      <c r="C171" s="9"/>
      <c r="D171" s="9" t="s">
        <v>215</v>
      </c>
      <c r="E171" s="10">
        <f>E172</f>
        <v>100</v>
      </c>
      <c r="F171" s="10">
        <f aca="true" t="shared" si="60" ref="F171:X171">F172</f>
        <v>101</v>
      </c>
      <c r="G171" s="10">
        <f t="shared" si="60"/>
        <v>102</v>
      </c>
      <c r="H171" s="10">
        <f t="shared" si="60"/>
        <v>103</v>
      </c>
      <c r="I171" s="10">
        <f t="shared" si="60"/>
        <v>104</v>
      </c>
      <c r="J171" s="10">
        <f t="shared" si="60"/>
        <v>105</v>
      </c>
      <c r="K171" s="10">
        <f t="shared" si="60"/>
        <v>106</v>
      </c>
      <c r="L171" s="10">
        <f t="shared" si="60"/>
        <v>107</v>
      </c>
      <c r="M171" s="10">
        <f t="shared" si="60"/>
        <v>108</v>
      </c>
      <c r="N171" s="10">
        <f t="shared" si="60"/>
        <v>109</v>
      </c>
      <c r="O171" s="10">
        <f t="shared" si="60"/>
        <v>110</v>
      </c>
      <c r="P171" s="10">
        <f t="shared" si="60"/>
        <v>111</v>
      </c>
      <c r="Q171" s="10">
        <f t="shared" si="60"/>
        <v>112</v>
      </c>
      <c r="R171" s="10">
        <f t="shared" si="60"/>
        <v>113</v>
      </c>
      <c r="S171" s="10">
        <f t="shared" si="60"/>
        <v>114</v>
      </c>
      <c r="T171" s="10">
        <f t="shared" si="60"/>
        <v>115</v>
      </c>
      <c r="U171" s="10">
        <f t="shared" si="60"/>
        <v>116</v>
      </c>
      <c r="V171" s="10">
        <f t="shared" si="60"/>
        <v>117</v>
      </c>
      <c r="W171" s="10">
        <f t="shared" si="60"/>
        <v>118</v>
      </c>
      <c r="X171" s="10">
        <f t="shared" si="60"/>
        <v>0</v>
      </c>
      <c r="Y171" s="104">
        <f t="shared" si="47"/>
        <v>0</v>
      </c>
    </row>
    <row r="172" spans="1:25" ht="48.75" customHeight="1" outlineLevel="6">
      <c r="A172" s="37" t="s">
        <v>61</v>
      </c>
      <c r="B172" s="38">
        <v>951</v>
      </c>
      <c r="C172" s="39"/>
      <c r="D172" s="39" t="s">
        <v>226</v>
      </c>
      <c r="E172" s="41">
        <v>100</v>
      </c>
      <c r="F172" s="41">
        <v>101</v>
      </c>
      <c r="G172" s="41">
        <v>102</v>
      </c>
      <c r="H172" s="41">
        <v>103</v>
      </c>
      <c r="I172" s="41">
        <v>104</v>
      </c>
      <c r="J172" s="41">
        <v>105</v>
      </c>
      <c r="K172" s="41">
        <v>106</v>
      </c>
      <c r="L172" s="41">
        <v>107</v>
      </c>
      <c r="M172" s="41">
        <v>108</v>
      </c>
      <c r="N172" s="41">
        <v>109</v>
      </c>
      <c r="O172" s="41">
        <v>110</v>
      </c>
      <c r="P172" s="41">
        <v>111</v>
      </c>
      <c r="Q172" s="41">
        <v>112</v>
      </c>
      <c r="R172" s="41">
        <v>113</v>
      </c>
      <c r="S172" s="41">
        <v>114</v>
      </c>
      <c r="T172" s="41">
        <v>115</v>
      </c>
      <c r="U172" s="41">
        <v>116</v>
      </c>
      <c r="V172" s="41">
        <v>117</v>
      </c>
      <c r="W172" s="41">
        <v>118</v>
      </c>
      <c r="X172" s="41">
        <v>0</v>
      </c>
      <c r="Y172" s="104">
        <f t="shared" si="47"/>
        <v>0</v>
      </c>
    </row>
    <row r="173" spans="1:25" ht="18" customHeight="1" outlineLevel="6">
      <c r="A173" s="43" t="s">
        <v>22</v>
      </c>
      <c r="B173" s="15">
        <v>951</v>
      </c>
      <c r="C173" s="9"/>
      <c r="D173" s="9" t="s">
        <v>215</v>
      </c>
      <c r="E173" s="10">
        <f>E174</f>
        <v>20178</v>
      </c>
      <c r="F173" s="10">
        <f aca="true" t="shared" si="61" ref="F173:X173">F174</f>
        <v>20178</v>
      </c>
      <c r="G173" s="10">
        <f t="shared" si="61"/>
        <v>20178</v>
      </c>
      <c r="H173" s="10">
        <f t="shared" si="61"/>
        <v>20178</v>
      </c>
      <c r="I173" s="10">
        <f t="shared" si="61"/>
        <v>20178</v>
      </c>
      <c r="J173" s="10">
        <f t="shared" si="61"/>
        <v>20178</v>
      </c>
      <c r="K173" s="10">
        <f t="shared" si="61"/>
        <v>20178</v>
      </c>
      <c r="L173" s="10">
        <f t="shared" si="61"/>
        <v>20178</v>
      </c>
      <c r="M173" s="10">
        <f t="shared" si="61"/>
        <v>20178</v>
      </c>
      <c r="N173" s="10">
        <f t="shared" si="61"/>
        <v>20178</v>
      </c>
      <c r="O173" s="10">
        <f t="shared" si="61"/>
        <v>20178</v>
      </c>
      <c r="P173" s="10">
        <f t="shared" si="61"/>
        <v>20178</v>
      </c>
      <c r="Q173" s="10">
        <f t="shared" si="61"/>
        <v>20178</v>
      </c>
      <c r="R173" s="10">
        <f t="shared" si="61"/>
        <v>20178</v>
      </c>
      <c r="S173" s="10">
        <f t="shared" si="61"/>
        <v>20178</v>
      </c>
      <c r="T173" s="10">
        <f t="shared" si="61"/>
        <v>20178</v>
      </c>
      <c r="U173" s="10">
        <f t="shared" si="61"/>
        <v>20178</v>
      </c>
      <c r="V173" s="10">
        <f t="shared" si="61"/>
        <v>20178</v>
      </c>
      <c r="W173" s="10">
        <f t="shared" si="61"/>
        <v>20178</v>
      </c>
      <c r="X173" s="10">
        <f t="shared" si="61"/>
        <v>14732.47</v>
      </c>
      <c r="Y173" s="104">
        <f t="shared" si="47"/>
        <v>73.0125384081673</v>
      </c>
    </row>
    <row r="174" spans="1:25" ht="47.25" outlineLevel="6">
      <c r="A174" s="37" t="s">
        <v>62</v>
      </c>
      <c r="B174" s="38">
        <v>951</v>
      </c>
      <c r="C174" s="39"/>
      <c r="D174" s="39" t="s">
        <v>227</v>
      </c>
      <c r="E174" s="41">
        <v>20178</v>
      </c>
      <c r="F174" s="41">
        <v>20178</v>
      </c>
      <c r="G174" s="41">
        <v>20178</v>
      </c>
      <c r="H174" s="41">
        <v>20178</v>
      </c>
      <c r="I174" s="41">
        <v>20178</v>
      </c>
      <c r="J174" s="41">
        <v>20178</v>
      </c>
      <c r="K174" s="41">
        <v>20178</v>
      </c>
      <c r="L174" s="41">
        <v>20178</v>
      </c>
      <c r="M174" s="41">
        <v>20178</v>
      </c>
      <c r="N174" s="41">
        <v>20178</v>
      </c>
      <c r="O174" s="41">
        <v>20178</v>
      </c>
      <c r="P174" s="41">
        <v>20178</v>
      </c>
      <c r="Q174" s="41">
        <v>20178</v>
      </c>
      <c r="R174" s="41">
        <v>20178</v>
      </c>
      <c r="S174" s="41">
        <v>20178</v>
      </c>
      <c r="T174" s="41">
        <v>20178</v>
      </c>
      <c r="U174" s="41">
        <v>20178</v>
      </c>
      <c r="V174" s="41">
        <v>20178</v>
      </c>
      <c r="W174" s="41">
        <v>20178</v>
      </c>
      <c r="X174" s="41">
        <v>14732.47</v>
      </c>
      <c r="Y174" s="104">
        <f t="shared" si="47"/>
        <v>73.0125384081673</v>
      </c>
    </row>
    <row r="175" spans="1:25" ht="33.75" customHeight="1" outlineLevel="6">
      <c r="A175" s="90" t="s">
        <v>20</v>
      </c>
      <c r="B175" s="91" t="s">
        <v>19</v>
      </c>
      <c r="C175" s="92"/>
      <c r="D175" s="91" t="s">
        <v>193</v>
      </c>
      <c r="E175" s="93">
        <f>E184+E178+E176+E182+E180</f>
        <v>4696.864210000001</v>
      </c>
      <c r="F175" s="93">
        <f aca="true" t="shared" si="62" ref="F175:X175">F184+F178+F176+F182+F180</f>
        <v>4701.864210000001</v>
      </c>
      <c r="G175" s="93">
        <f t="shared" si="62"/>
        <v>4706.864210000001</v>
      </c>
      <c r="H175" s="93">
        <f t="shared" si="62"/>
        <v>4711.864210000001</v>
      </c>
      <c r="I175" s="93">
        <f t="shared" si="62"/>
        <v>4716.864210000001</v>
      </c>
      <c r="J175" s="93">
        <f t="shared" si="62"/>
        <v>4721.864210000001</v>
      </c>
      <c r="K175" s="93">
        <f t="shared" si="62"/>
        <v>4726.864210000001</v>
      </c>
      <c r="L175" s="93">
        <f t="shared" si="62"/>
        <v>4731.864210000001</v>
      </c>
      <c r="M175" s="93">
        <f t="shared" si="62"/>
        <v>4736.864210000001</v>
      </c>
      <c r="N175" s="93">
        <f t="shared" si="62"/>
        <v>4741.864210000001</v>
      </c>
      <c r="O175" s="93">
        <f t="shared" si="62"/>
        <v>4746.864210000001</v>
      </c>
      <c r="P175" s="93">
        <f t="shared" si="62"/>
        <v>4751.864210000001</v>
      </c>
      <c r="Q175" s="93">
        <f t="shared" si="62"/>
        <v>4756.864210000001</v>
      </c>
      <c r="R175" s="93">
        <f t="shared" si="62"/>
        <v>4761.864210000001</v>
      </c>
      <c r="S175" s="93">
        <f t="shared" si="62"/>
        <v>4766.864210000001</v>
      </c>
      <c r="T175" s="93">
        <f t="shared" si="62"/>
        <v>4771.864210000001</v>
      </c>
      <c r="U175" s="93">
        <f t="shared" si="62"/>
        <v>4776.864210000001</v>
      </c>
      <c r="V175" s="93">
        <f t="shared" si="62"/>
        <v>4781.864210000001</v>
      </c>
      <c r="W175" s="93">
        <f t="shared" si="62"/>
        <v>4786.864210000001</v>
      </c>
      <c r="X175" s="93">
        <f t="shared" si="62"/>
        <v>3478.06757</v>
      </c>
      <c r="Y175" s="104">
        <f t="shared" si="47"/>
        <v>74.05084359464588</v>
      </c>
    </row>
    <row r="176" spans="1:25" ht="33.75" customHeight="1" outlineLevel="6">
      <c r="A176" s="89" t="s">
        <v>113</v>
      </c>
      <c r="B176" s="97" t="s">
        <v>19</v>
      </c>
      <c r="C176" s="98"/>
      <c r="D176" s="97" t="s">
        <v>215</v>
      </c>
      <c r="E176" s="79">
        <f>E177</f>
        <v>255.44022</v>
      </c>
      <c r="F176" s="79">
        <f aca="true" t="shared" si="63" ref="F176:X176">F177</f>
        <v>256.44022</v>
      </c>
      <c r="G176" s="79">
        <f t="shared" si="63"/>
        <v>257.44022</v>
      </c>
      <c r="H176" s="79">
        <f t="shared" si="63"/>
        <v>258.44022</v>
      </c>
      <c r="I176" s="79">
        <f t="shared" si="63"/>
        <v>259.44022</v>
      </c>
      <c r="J176" s="79">
        <f t="shared" si="63"/>
        <v>260.44022</v>
      </c>
      <c r="K176" s="79">
        <f t="shared" si="63"/>
        <v>261.44022</v>
      </c>
      <c r="L176" s="79">
        <f t="shared" si="63"/>
        <v>262.44022</v>
      </c>
      <c r="M176" s="79">
        <f t="shared" si="63"/>
        <v>263.44022</v>
      </c>
      <c r="N176" s="79">
        <f t="shared" si="63"/>
        <v>264.44022</v>
      </c>
      <c r="O176" s="79">
        <f t="shared" si="63"/>
        <v>265.44022</v>
      </c>
      <c r="P176" s="79">
        <f t="shared" si="63"/>
        <v>266.44022</v>
      </c>
      <c r="Q176" s="79">
        <f t="shared" si="63"/>
        <v>267.44022</v>
      </c>
      <c r="R176" s="79">
        <f t="shared" si="63"/>
        <v>268.44022</v>
      </c>
      <c r="S176" s="79">
        <f t="shared" si="63"/>
        <v>269.44022</v>
      </c>
      <c r="T176" s="79">
        <f t="shared" si="63"/>
        <v>270.44022</v>
      </c>
      <c r="U176" s="79">
        <f t="shared" si="63"/>
        <v>271.44022</v>
      </c>
      <c r="V176" s="79">
        <f t="shared" si="63"/>
        <v>272.44022</v>
      </c>
      <c r="W176" s="79">
        <f t="shared" si="63"/>
        <v>273.44022</v>
      </c>
      <c r="X176" s="79">
        <f t="shared" si="63"/>
        <v>157.06564</v>
      </c>
      <c r="Y176" s="104">
        <f t="shared" si="47"/>
        <v>61.488218261008385</v>
      </c>
    </row>
    <row r="177" spans="1:25" ht="15.75" outlineLevel="6">
      <c r="A177" s="37" t="s">
        <v>91</v>
      </c>
      <c r="B177" s="99" t="s">
        <v>19</v>
      </c>
      <c r="C177" s="100"/>
      <c r="D177" s="99" t="s">
        <v>198</v>
      </c>
      <c r="E177" s="78">
        <v>255.44022</v>
      </c>
      <c r="F177" s="78">
        <v>256.44022</v>
      </c>
      <c r="G177" s="78">
        <v>257.44022</v>
      </c>
      <c r="H177" s="78">
        <v>258.44022</v>
      </c>
      <c r="I177" s="78">
        <v>259.44022</v>
      </c>
      <c r="J177" s="78">
        <v>260.44022</v>
      </c>
      <c r="K177" s="78">
        <v>261.44022</v>
      </c>
      <c r="L177" s="78">
        <v>262.44022</v>
      </c>
      <c r="M177" s="78">
        <v>263.44022</v>
      </c>
      <c r="N177" s="78">
        <v>264.44022</v>
      </c>
      <c r="O177" s="78">
        <v>265.44022</v>
      </c>
      <c r="P177" s="78">
        <v>266.44022</v>
      </c>
      <c r="Q177" s="78">
        <v>267.44022</v>
      </c>
      <c r="R177" s="78">
        <v>268.44022</v>
      </c>
      <c r="S177" s="78">
        <v>269.44022</v>
      </c>
      <c r="T177" s="78">
        <v>270.44022</v>
      </c>
      <c r="U177" s="78">
        <v>271.44022</v>
      </c>
      <c r="V177" s="78">
        <v>272.44022</v>
      </c>
      <c r="W177" s="78">
        <v>273.44022</v>
      </c>
      <c r="X177" s="78">
        <v>157.06564</v>
      </c>
      <c r="Y177" s="104">
        <f t="shared" si="47"/>
        <v>61.488218261008385</v>
      </c>
    </row>
    <row r="178" spans="1:25" ht="15.75" outlineLevel="6">
      <c r="A178" s="89" t="s">
        <v>100</v>
      </c>
      <c r="B178" s="97" t="s">
        <v>19</v>
      </c>
      <c r="C178" s="98"/>
      <c r="D178" s="97" t="s">
        <v>215</v>
      </c>
      <c r="E178" s="79">
        <f>E179</f>
        <v>1097.49305</v>
      </c>
      <c r="F178" s="79">
        <f aca="true" t="shared" si="64" ref="F178:X178">F179</f>
        <v>1098.49305</v>
      </c>
      <c r="G178" s="79">
        <f t="shared" si="64"/>
        <v>1099.49305</v>
      </c>
      <c r="H178" s="79">
        <f t="shared" si="64"/>
        <v>1100.49305</v>
      </c>
      <c r="I178" s="79">
        <f t="shared" si="64"/>
        <v>1101.49305</v>
      </c>
      <c r="J178" s="79">
        <f t="shared" si="64"/>
        <v>1102.49305</v>
      </c>
      <c r="K178" s="79">
        <f t="shared" si="64"/>
        <v>1103.49305</v>
      </c>
      <c r="L178" s="79">
        <f t="shared" si="64"/>
        <v>1104.49305</v>
      </c>
      <c r="M178" s="79">
        <f t="shared" si="64"/>
        <v>1105.49305</v>
      </c>
      <c r="N178" s="79">
        <f t="shared" si="64"/>
        <v>1106.49305</v>
      </c>
      <c r="O178" s="79">
        <f t="shared" si="64"/>
        <v>1107.49305</v>
      </c>
      <c r="P178" s="79">
        <f t="shared" si="64"/>
        <v>1108.49305</v>
      </c>
      <c r="Q178" s="79">
        <f t="shared" si="64"/>
        <v>1109.49305</v>
      </c>
      <c r="R178" s="79">
        <f t="shared" si="64"/>
        <v>1110.49305</v>
      </c>
      <c r="S178" s="79">
        <f t="shared" si="64"/>
        <v>1111.49305</v>
      </c>
      <c r="T178" s="79">
        <f t="shared" si="64"/>
        <v>1112.49305</v>
      </c>
      <c r="U178" s="79">
        <f t="shared" si="64"/>
        <v>1113.49305</v>
      </c>
      <c r="V178" s="79">
        <f t="shared" si="64"/>
        <v>1114.49305</v>
      </c>
      <c r="W178" s="79">
        <f t="shared" si="64"/>
        <v>1115.49305</v>
      </c>
      <c r="X178" s="79">
        <f t="shared" si="64"/>
        <v>839.52075</v>
      </c>
      <c r="Y178" s="104">
        <f t="shared" si="47"/>
        <v>76.49440240191042</v>
      </c>
    </row>
    <row r="179" spans="1:25" ht="15.75" outlineLevel="6">
      <c r="A179" s="37" t="s">
        <v>91</v>
      </c>
      <c r="B179" s="99" t="s">
        <v>19</v>
      </c>
      <c r="C179" s="100"/>
      <c r="D179" s="99" t="s">
        <v>198</v>
      </c>
      <c r="E179" s="78">
        <v>1097.49305</v>
      </c>
      <c r="F179" s="78">
        <v>1098.49305</v>
      </c>
      <c r="G179" s="78">
        <v>1099.49305</v>
      </c>
      <c r="H179" s="78">
        <v>1100.49305</v>
      </c>
      <c r="I179" s="78">
        <v>1101.49305</v>
      </c>
      <c r="J179" s="78">
        <v>1102.49305</v>
      </c>
      <c r="K179" s="78">
        <v>1103.49305</v>
      </c>
      <c r="L179" s="78">
        <v>1104.49305</v>
      </c>
      <c r="M179" s="78">
        <v>1105.49305</v>
      </c>
      <c r="N179" s="78">
        <v>1106.49305</v>
      </c>
      <c r="O179" s="78">
        <v>1107.49305</v>
      </c>
      <c r="P179" s="78">
        <v>1108.49305</v>
      </c>
      <c r="Q179" s="78">
        <v>1109.49305</v>
      </c>
      <c r="R179" s="78">
        <v>1110.49305</v>
      </c>
      <c r="S179" s="78">
        <v>1111.49305</v>
      </c>
      <c r="T179" s="78">
        <v>1112.49305</v>
      </c>
      <c r="U179" s="78">
        <v>1113.49305</v>
      </c>
      <c r="V179" s="78">
        <v>1114.49305</v>
      </c>
      <c r="W179" s="78">
        <v>1115.49305</v>
      </c>
      <c r="X179" s="78">
        <v>839.52075</v>
      </c>
      <c r="Y179" s="104">
        <f t="shared" si="47"/>
        <v>76.49440240191042</v>
      </c>
    </row>
    <row r="180" spans="1:25" ht="15.75" outlineLevel="6">
      <c r="A180" s="8" t="s">
        <v>12</v>
      </c>
      <c r="B180" s="97" t="s">
        <v>19</v>
      </c>
      <c r="C180" s="98"/>
      <c r="D180" s="97" t="s">
        <v>215</v>
      </c>
      <c r="E180" s="79">
        <f>E181</f>
        <v>44.93094</v>
      </c>
      <c r="F180" s="79">
        <f aca="true" t="shared" si="65" ref="F180:X180">F181</f>
        <v>45.93094</v>
      </c>
      <c r="G180" s="79">
        <f t="shared" si="65"/>
        <v>46.93094</v>
      </c>
      <c r="H180" s="79">
        <f t="shared" si="65"/>
        <v>47.93094</v>
      </c>
      <c r="I180" s="79">
        <f t="shared" si="65"/>
        <v>48.93094</v>
      </c>
      <c r="J180" s="79">
        <f t="shared" si="65"/>
        <v>49.93094</v>
      </c>
      <c r="K180" s="79">
        <f t="shared" si="65"/>
        <v>50.93094</v>
      </c>
      <c r="L180" s="79">
        <f t="shared" si="65"/>
        <v>51.93094</v>
      </c>
      <c r="M180" s="79">
        <f t="shared" si="65"/>
        <v>52.93094</v>
      </c>
      <c r="N180" s="79">
        <f t="shared" si="65"/>
        <v>53.93094</v>
      </c>
      <c r="O180" s="79">
        <f t="shared" si="65"/>
        <v>54.93094</v>
      </c>
      <c r="P180" s="79">
        <f t="shared" si="65"/>
        <v>55.93094</v>
      </c>
      <c r="Q180" s="79">
        <f t="shared" si="65"/>
        <v>56.93094</v>
      </c>
      <c r="R180" s="79">
        <f t="shared" si="65"/>
        <v>57.93094</v>
      </c>
      <c r="S180" s="79">
        <f t="shared" si="65"/>
        <v>58.93094</v>
      </c>
      <c r="T180" s="79">
        <f t="shared" si="65"/>
        <v>59.93094</v>
      </c>
      <c r="U180" s="79">
        <f t="shared" si="65"/>
        <v>60.93094</v>
      </c>
      <c r="V180" s="79">
        <f t="shared" si="65"/>
        <v>61.93094</v>
      </c>
      <c r="W180" s="79">
        <f t="shared" si="65"/>
        <v>62.93094</v>
      </c>
      <c r="X180" s="79">
        <f t="shared" si="65"/>
        <v>44.93094</v>
      </c>
      <c r="Y180" s="104">
        <f t="shared" si="47"/>
        <v>100</v>
      </c>
    </row>
    <row r="181" spans="1:25" ht="15.75" outlineLevel="6">
      <c r="A181" s="37" t="s">
        <v>91</v>
      </c>
      <c r="B181" s="99" t="s">
        <v>19</v>
      </c>
      <c r="C181" s="100"/>
      <c r="D181" s="99" t="s">
        <v>198</v>
      </c>
      <c r="E181" s="78">
        <v>44.93094</v>
      </c>
      <c r="F181" s="78">
        <v>45.93094</v>
      </c>
      <c r="G181" s="78">
        <v>46.93094</v>
      </c>
      <c r="H181" s="78">
        <v>47.93094</v>
      </c>
      <c r="I181" s="78">
        <v>48.93094</v>
      </c>
      <c r="J181" s="78">
        <v>49.93094</v>
      </c>
      <c r="K181" s="78">
        <v>50.93094</v>
      </c>
      <c r="L181" s="78">
        <v>51.93094</v>
      </c>
      <c r="M181" s="78">
        <v>52.93094</v>
      </c>
      <c r="N181" s="78">
        <v>53.93094</v>
      </c>
      <c r="O181" s="78">
        <v>54.93094</v>
      </c>
      <c r="P181" s="78">
        <v>55.93094</v>
      </c>
      <c r="Q181" s="78">
        <v>56.93094</v>
      </c>
      <c r="R181" s="78">
        <v>57.93094</v>
      </c>
      <c r="S181" s="78">
        <v>58.93094</v>
      </c>
      <c r="T181" s="78">
        <v>59.93094</v>
      </c>
      <c r="U181" s="78">
        <v>60.93094</v>
      </c>
      <c r="V181" s="78">
        <v>61.93094</v>
      </c>
      <c r="W181" s="78">
        <v>62.93094</v>
      </c>
      <c r="X181" s="78">
        <v>44.93094</v>
      </c>
      <c r="Y181" s="104">
        <f t="shared" si="47"/>
        <v>100</v>
      </c>
    </row>
    <row r="182" spans="1:25" ht="15.75" outlineLevel="6">
      <c r="A182" s="8" t="s">
        <v>240</v>
      </c>
      <c r="B182" s="15">
        <v>953</v>
      </c>
      <c r="C182" s="9"/>
      <c r="D182" s="9" t="s">
        <v>215</v>
      </c>
      <c r="E182" s="71">
        <f>E183</f>
        <v>30</v>
      </c>
      <c r="F182" s="71">
        <f aca="true" t="shared" si="66" ref="F182:X182">F183</f>
        <v>31</v>
      </c>
      <c r="G182" s="71">
        <f t="shared" si="66"/>
        <v>32</v>
      </c>
      <c r="H182" s="71">
        <f t="shared" si="66"/>
        <v>33</v>
      </c>
      <c r="I182" s="71">
        <f t="shared" si="66"/>
        <v>34</v>
      </c>
      <c r="J182" s="71">
        <f t="shared" si="66"/>
        <v>35</v>
      </c>
      <c r="K182" s="71">
        <f t="shared" si="66"/>
        <v>36</v>
      </c>
      <c r="L182" s="71">
        <f t="shared" si="66"/>
        <v>37</v>
      </c>
      <c r="M182" s="71">
        <f t="shared" si="66"/>
        <v>38</v>
      </c>
      <c r="N182" s="71">
        <f t="shared" si="66"/>
        <v>39</v>
      </c>
      <c r="O182" s="71">
        <f t="shared" si="66"/>
        <v>40</v>
      </c>
      <c r="P182" s="71">
        <f t="shared" si="66"/>
        <v>41</v>
      </c>
      <c r="Q182" s="71">
        <f t="shared" si="66"/>
        <v>42</v>
      </c>
      <c r="R182" s="71">
        <f t="shared" si="66"/>
        <v>43</v>
      </c>
      <c r="S182" s="71">
        <f t="shared" si="66"/>
        <v>44</v>
      </c>
      <c r="T182" s="71">
        <f t="shared" si="66"/>
        <v>45</v>
      </c>
      <c r="U182" s="71">
        <f t="shared" si="66"/>
        <v>46</v>
      </c>
      <c r="V182" s="71">
        <f t="shared" si="66"/>
        <v>47</v>
      </c>
      <c r="W182" s="71">
        <f t="shared" si="66"/>
        <v>48</v>
      </c>
      <c r="X182" s="71">
        <f t="shared" si="66"/>
        <v>0</v>
      </c>
      <c r="Y182" s="104">
        <f t="shared" si="47"/>
        <v>0</v>
      </c>
    </row>
    <row r="183" spans="1:25" ht="31.5" outlineLevel="6">
      <c r="A183" s="42" t="s">
        <v>241</v>
      </c>
      <c r="B183" s="38">
        <v>953</v>
      </c>
      <c r="C183" s="39"/>
      <c r="D183" s="39" t="s">
        <v>242</v>
      </c>
      <c r="E183" s="70">
        <v>30</v>
      </c>
      <c r="F183" s="70">
        <v>31</v>
      </c>
      <c r="G183" s="70">
        <v>32</v>
      </c>
      <c r="H183" s="70">
        <v>33</v>
      </c>
      <c r="I183" s="70">
        <v>34</v>
      </c>
      <c r="J183" s="70">
        <v>35</v>
      </c>
      <c r="K183" s="70">
        <v>36</v>
      </c>
      <c r="L183" s="70">
        <v>37</v>
      </c>
      <c r="M183" s="70">
        <v>38</v>
      </c>
      <c r="N183" s="70">
        <v>39</v>
      </c>
      <c r="O183" s="70">
        <v>40</v>
      </c>
      <c r="P183" s="70">
        <v>41</v>
      </c>
      <c r="Q183" s="70">
        <v>42</v>
      </c>
      <c r="R183" s="70">
        <v>43</v>
      </c>
      <c r="S183" s="70">
        <v>44</v>
      </c>
      <c r="T183" s="70">
        <v>45</v>
      </c>
      <c r="U183" s="70">
        <v>46</v>
      </c>
      <c r="V183" s="70">
        <v>47</v>
      </c>
      <c r="W183" s="70">
        <v>48</v>
      </c>
      <c r="X183" s="70">
        <v>0</v>
      </c>
      <c r="Y183" s="104">
        <f t="shared" si="47"/>
        <v>0</v>
      </c>
    </row>
    <row r="184" spans="1:25" ht="15.75" outlineLevel="6">
      <c r="A184" s="8" t="s">
        <v>15</v>
      </c>
      <c r="B184" s="15">
        <v>953</v>
      </c>
      <c r="C184" s="9"/>
      <c r="D184" s="9" t="s">
        <v>215</v>
      </c>
      <c r="E184" s="71">
        <f>E185</f>
        <v>3269</v>
      </c>
      <c r="F184" s="71">
        <f aca="true" t="shared" si="67" ref="F184:X184">F185</f>
        <v>3270</v>
      </c>
      <c r="G184" s="71">
        <f t="shared" si="67"/>
        <v>3271</v>
      </c>
      <c r="H184" s="71">
        <f t="shared" si="67"/>
        <v>3272</v>
      </c>
      <c r="I184" s="71">
        <f t="shared" si="67"/>
        <v>3273</v>
      </c>
      <c r="J184" s="71">
        <f t="shared" si="67"/>
        <v>3274</v>
      </c>
      <c r="K184" s="71">
        <f t="shared" si="67"/>
        <v>3275</v>
      </c>
      <c r="L184" s="71">
        <f t="shared" si="67"/>
        <v>3276</v>
      </c>
      <c r="M184" s="71">
        <f t="shared" si="67"/>
        <v>3277</v>
      </c>
      <c r="N184" s="71">
        <f t="shared" si="67"/>
        <v>3278</v>
      </c>
      <c r="O184" s="71">
        <f t="shared" si="67"/>
        <v>3279</v>
      </c>
      <c r="P184" s="71">
        <f t="shared" si="67"/>
        <v>3280</v>
      </c>
      <c r="Q184" s="71">
        <f t="shared" si="67"/>
        <v>3281</v>
      </c>
      <c r="R184" s="71">
        <f t="shared" si="67"/>
        <v>3282</v>
      </c>
      <c r="S184" s="71">
        <f t="shared" si="67"/>
        <v>3283</v>
      </c>
      <c r="T184" s="71">
        <f t="shared" si="67"/>
        <v>3284</v>
      </c>
      <c r="U184" s="71">
        <f t="shared" si="67"/>
        <v>3285</v>
      </c>
      <c r="V184" s="71">
        <f t="shared" si="67"/>
        <v>3286</v>
      </c>
      <c r="W184" s="71">
        <f t="shared" si="67"/>
        <v>3287</v>
      </c>
      <c r="X184" s="71">
        <f t="shared" si="67"/>
        <v>2436.55024</v>
      </c>
      <c r="Y184" s="104">
        <f t="shared" si="47"/>
        <v>74.53503334353013</v>
      </c>
    </row>
    <row r="185" spans="1:25" ht="47.25" outlineLevel="6">
      <c r="A185" s="42" t="s">
        <v>74</v>
      </c>
      <c r="B185" s="38">
        <v>953</v>
      </c>
      <c r="C185" s="39"/>
      <c r="D185" s="39" t="s">
        <v>228</v>
      </c>
      <c r="E185" s="70">
        <v>3269</v>
      </c>
      <c r="F185" s="70">
        <v>3270</v>
      </c>
      <c r="G185" s="70">
        <v>3271</v>
      </c>
      <c r="H185" s="70">
        <v>3272</v>
      </c>
      <c r="I185" s="70">
        <v>3273</v>
      </c>
      <c r="J185" s="70">
        <v>3274</v>
      </c>
      <c r="K185" s="70">
        <v>3275</v>
      </c>
      <c r="L185" s="70">
        <v>3276</v>
      </c>
      <c r="M185" s="70">
        <v>3277</v>
      </c>
      <c r="N185" s="70">
        <v>3278</v>
      </c>
      <c r="O185" s="70">
        <v>3279</v>
      </c>
      <c r="P185" s="70">
        <v>3280</v>
      </c>
      <c r="Q185" s="70">
        <v>3281</v>
      </c>
      <c r="R185" s="70">
        <v>3282</v>
      </c>
      <c r="S185" s="70">
        <v>3283</v>
      </c>
      <c r="T185" s="70">
        <v>3284</v>
      </c>
      <c r="U185" s="70">
        <v>3285</v>
      </c>
      <c r="V185" s="70">
        <v>3286</v>
      </c>
      <c r="W185" s="70">
        <v>3287</v>
      </c>
      <c r="X185" s="70">
        <v>2436.55024</v>
      </c>
      <c r="Y185" s="104">
        <f t="shared" si="47"/>
        <v>74.53503334353013</v>
      </c>
    </row>
    <row r="186" spans="1:25" ht="19.5" outlineLevel="6" thickBot="1">
      <c r="A186" s="24" t="s">
        <v>3</v>
      </c>
      <c r="B186" s="24"/>
      <c r="C186" s="24"/>
      <c r="D186" s="24"/>
      <c r="E186" s="74">
        <f>E11+E115</f>
        <v>618843.6296000001</v>
      </c>
      <c r="F186" s="74">
        <f aca="true" t="shared" si="68" ref="F186:X186">F11+F115</f>
        <v>618866.6296000001</v>
      </c>
      <c r="G186" s="74">
        <f t="shared" si="68"/>
        <v>618889.6296000001</v>
      </c>
      <c r="H186" s="74">
        <f t="shared" si="68"/>
        <v>618912.6296000001</v>
      </c>
      <c r="I186" s="74">
        <f t="shared" si="68"/>
        <v>618935.6296000001</v>
      </c>
      <c r="J186" s="74">
        <f t="shared" si="68"/>
        <v>618958.6296000001</v>
      </c>
      <c r="K186" s="74">
        <f t="shared" si="68"/>
        <v>618981.6296000001</v>
      </c>
      <c r="L186" s="74">
        <f t="shared" si="68"/>
        <v>619004.6296000001</v>
      </c>
      <c r="M186" s="74">
        <f t="shared" si="68"/>
        <v>619027.6296000001</v>
      </c>
      <c r="N186" s="74">
        <f t="shared" si="68"/>
        <v>619050.6296000001</v>
      </c>
      <c r="O186" s="74">
        <f t="shared" si="68"/>
        <v>619073.6296000001</v>
      </c>
      <c r="P186" s="74">
        <f t="shared" si="68"/>
        <v>619096.6296000001</v>
      </c>
      <c r="Q186" s="74">
        <f t="shared" si="68"/>
        <v>619119.6296000001</v>
      </c>
      <c r="R186" s="74">
        <f t="shared" si="68"/>
        <v>619142.6296000001</v>
      </c>
      <c r="S186" s="74">
        <f t="shared" si="68"/>
        <v>619165.6296000001</v>
      </c>
      <c r="T186" s="74">
        <f t="shared" si="68"/>
        <v>619188.6296000001</v>
      </c>
      <c r="U186" s="74">
        <f t="shared" si="68"/>
        <v>619211.6296000001</v>
      </c>
      <c r="V186" s="74">
        <f t="shared" si="68"/>
        <v>619234.6296000001</v>
      </c>
      <c r="W186" s="74">
        <f t="shared" si="68"/>
        <v>619257.6296000001</v>
      </c>
      <c r="X186" s="74">
        <f t="shared" si="68"/>
        <v>452740.0075500001</v>
      </c>
      <c r="Y186" s="104">
        <f t="shared" si="47"/>
        <v>73.15903176423359</v>
      </c>
    </row>
    <row r="187" spans="1:23" ht="49.5" customHeight="1" outlineLevel="6">
      <c r="A187" s="1"/>
      <c r="B187" s="18"/>
      <c r="C187" s="1"/>
      <c r="D187" s="1"/>
      <c r="E187" s="1"/>
      <c r="F187" s="28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3"/>
      <c r="W187" s="32"/>
    </row>
    <row r="188" spans="1:23" ht="18.75">
      <c r="A188" s="3"/>
      <c r="B188" s="3"/>
      <c r="C188" s="3"/>
      <c r="D188" s="3"/>
      <c r="E188" s="3"/>
      <c r="F188" s="20" t="e">
        <f>#REF!+#REF!+F177+F118</f>
        <v>#REF!</v>
      </c>
      <c r="G188" s="20" t="e">
        <f>#REF!+#REF!+G177+G118</f>
        <v>#REF!</v>
      </c>
      <c r="H188" s="20" t="e">
        <f>#REF!+#REF!+H177+H118</f>
        <v>#REF!</v>
      </c>
      <c r="I188" s="20" t="e">
        <f>#REF!+#REF!+I177+I118</f>
        <v>#REF!</v>
      </c>
      <c r="J188" s="20" t="e">
        <f>#REF!+#REF!+J177+J118</f>
        <v>#REF!</v>
      </c>
      <c r="K188" s="20" t="e">
        <f>#REF!+#REF!+K177+K118</f>
        <v>#REF!</v>
      </c>
      <c r="L188" s="20" t="e">
        <f>#REF!+#REF!+L177+L118</f>
        <v>#REF!</v>
      </c>
      <c r="M188" s="20" t="e">
        <f>#REF!+#REF!+M177+M118</f>
        <v>#REF!</v>
      </c>
      <c r="N188" s="20" t="e">
        <f>#REF!+#REF!+N177+N118</f>
        <v>#REF!</v>
      </c>
      <c r="O188" s="20" t="e">
        <f>#REF!+#REF!+O177+O118</f>
        <v>#REF!</v>
      </c>
      <c r="P188" s="20" t="e">
        <f>#REF!+#REF!+P177+P118</f>
        <v>#REF!</v>
      </c>
      <c r="Q188" s="20" t="e">
        <f>#REF!+#REF!+Q177+Q118</f>
        <v>#REF!</v>
      </c>
      <c r="R188" s="20" t="e">
        <f>#REF!+#REF!+R177+R118</f>
        <v>#REF!</v>
      </c>
      <c r="S188" s="20" t="e">
        <f>#REF!+#REF!+S177+S118</f>
        <v>#REF!</v>
      </c>
      <c r="T188" s="20" t="e">
        <f>#REF!+#REF!+T177+T118</f>
        <v>#REF!</v>
      </c>
      <c r="U188" s="20" t="e">
        <f>#REF!+#REF!+U177+U118</f>
        <v>#REF!</v>
      </c>
      <c r="V188" s="34" t="e">
        <f>#REF!+#REF!+V177+V118</f>
        <v>#REF!</v>
      </c>
      <c r="W188" s="29" t="e">
        <f>V188/E186*100</f>
        <v>#REF!</v>
      </c>
    </row>
    <row r="189" spans="6:21" ht="15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10:E186"/>
  <mergeCells count="5">
    <mergeCell ref="A8:T8"/>
    <mergeCell ref="A7:T7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2016-11-27T22:56:57Z</dcterms:modified>
  <cp:category/>
  <cp:version/>
  <cp:contentType/>
  <cp:contentStatus/>
</cp:coreProperties>
</file>